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5790" windowHeight="5460" tabRatio="864" activeTab="0"/>
  </bookViews>
  <sheets>
    <sheet name="SUMMARY" sheetId="1" r:id="rId1"/>
    <sheet name="Consol PL" sheetId="2" r:id="rId2"/>
    <sheet name="BS" sheetId="3" r:id="rId3"/>
    <sheet name="Statement of Equity" sheetId="4" r:id="rId4"/>
    <sheet name="Cash flow" sheetId="5" r:id="rId5"/>
    <sheet name="NOTE 1" sheetId="6" r:id="rId6"/>
  </sheets>
  <definedNames>
    <definedName name="_xlnm.Print_Area" localSheetId="2">'BS'!$A$1:$F$57</definedName>
    <definedName name="_xlnm.Print_Area" localSheetId="4">'Cash flow'!$A$1:$G$44</definedName>
    <definedName name="_xlnm.Print_Area" localSheetId="1">'Consol PL'!$A$1:$K$37</definedName>
    <definedName name="_xlnm.Print_Area" localSheetId="5">'NOTE 1'!$A$4:$L$286</definedName>
    <definedName name="_xlnm.Print_Area" localSheetId="3">'Statement of Equity'!$A$1:$O$55</definedName>
    <definedName name="_xlnm.Print_Area" localSheetId="0">'SUMMARY'!$A$1:$L$33</definedName>
    <definedName name="_xlnm.Print_Titles" localSheetId="5">'NOTE 1'!$8:$8</definedName>
    <definedName name="TABLE" localSheetId="5">'NOTE 1'!#REF!</definedName>
  </definedNames>
  <calcPr fullCalcOnLoad="1"/>
</workbook>
</file>

<file path=xl/sharedStrings.xml><?xml version="1.0" encoding="utf-8"?>
<sst xmlns="http://schemas.openxmlformats.org/spreadsheetml/2006/main" count="676" uniqueCount="389">
  <si>
    <t>The Group's pre-tax profit for the quarter was RM112.37 million as compared to the previous quarter's surplus of RM64.38 million.  The current quarter's result was boosted by the gain from the disposal of plantation assets and properties totalling RM179.68 million which helped to mitigate the impairment loss adjustment totalling RM97.48 million.  Both the Property Development and Plantation Divisions turned in weaker results during the current quarter, mainly due to lower progress billings and a decline in FFB crop.   Finance &amp; Investment Division's surplus for the current quarter was lower than the previous quarter as Affin registered a lower suplus due to higher loan loss provision, while the Trading Division's bottom line for the current period was boosted by the first-time inclusion of new subsidiary (Boustead Petroleum Marketing Sdn Bhd).</t>
  </si>
  <si>
    <t xml:space="preserve">For the twelve months ended 31 December 2005, the Group registered an unaudited pre-tax profit of RM300.08 million that was 22% higher than the previous year.   Net profit after tax and minority interests totalling RM190.50 million was 60% better than last year's net gain of RM119.16 million.  </t>
  </si>
  <si>
    <t xml:space="preserve">Finance &amp; Investment Division recorded an outstanding improvement in its profit during the current cumulative period, mainly due to strong earnings from Affin Holdings while the the impairment loss on quoted investments by Boustead Holdings Berhad was also significantly lower this year.   For the current financial year, Affin Bank had made full provisions for all non-performing loan (NPL) accounts aged 7 years and above in line with Affin Group’s effort to instill prudence in the management of its NPL portfolio.  Despite this, the financial services group had reported a pre-tax profit of RM331 million that is largely consistent with last year due to an increase in net interest income and Islamic banking income and lower overhead expenses coupled with higher return on available-for-sale securities.  </t>
  </si>
  <si>
    <t xml:space="preserve">Trading Division's profit for the current year rose sharply compared to last year, after adding the positive contribution from new subsidary, Boustad Petroleum Marketing Sdn Bhd.  Profit from the Manufacturing and Services Division had declined significantly during the current year despite recording an RM8 million gain from sale of property, as weaker domestic demand and escalation of raw material cost had dampened the contributions from Sissons and UAC. </t>
  </si>
  <si>
    <t>On 22 March 2005 the Company announced to Bursa Malaysia its intention to embark on an asset backed securitisation exercise (ABS Programme) involving the sale of the Group's beneficial interests in certain plantation assets to a Special Purpose Vehicle ("SPV") for an indicative cash consideration of RM756 million and the proposed leaseback from SPV of these plantation assets.     Approvals from shareholders and the relevant authorities have been received, and accordingly, the final consideration of RM742 million was received through proceeds raised from the issuance of RM442 million of Sukuk Al-Ijarah, or Islamic bonds and a RM300 million Musyarakah facility by the SPV on 22 November 2005.</t>
  </si>
  <si>
    <t>Additional investment in an Associate</t>
  </si>
  <si>
    <t>Profit on disposal</t>
  </si>
  <si>
    <t xml:space="preserve">On 12 December 2005, the Company announced its intention to acquire from Affin Bank Berhad 36,000,001 ordinary shares of RM1.00 each representing approximately 27.7% equity interest in PSCNaval Dockyard Sdn Bhd (PSCND) for a cash consideration of RM150.12 million.    The purchase consideration will be paid in three (3) equal annual instalments of RM50.04 million each, together with a holding cost of 5% per annum until full payment.  The proposed acquisition is conditional upon the approval of the Company's shareholders.   </t>
  </si>
  <si>
    <t>The Directors have proposed a final dividend of 12% or 6 sen per share less tax in respect of the year ended 31 December 2005 payable on 25 May 2006 to shareholders registered in the Register of Members at the close of business on 3 May 2006.</t>
  </si>
  <si>
    <t>Manufacturing &amp; Services</t>
  </si>
  <si>
    <t xml:space="preserve">The Group's effective tax rate for the current quarter and the financial year-to-date is lower than the statutory rate of tax applicable mainly due to the inclusion of the gain on disposal of properties which is not subject to income tax, the effect of which has been partly offset by the disallowance for tax purposes of certain expenses and losses incurred by certain group companies for which group relief is not available in Malaysia.   </t>
  </si>
  <si>
    <t xml:space="preserve">Plantation's earnings for the coming year will very much be dependent on palm oil prices, which are widely expected to improve in 2006.  With the higher projected growth in world oils and fats demand against production, the outlook for palm oil prices in 2006 is likely to be positive. Demand for palm oil will continue to improve following the abolishment of palm oil import quota in China, trans-fatty acid labeling requirement in the US and growing worldwide demand for biofuel.   Property Development Division will be a major profit contributor, as the Division continues to offer niche products of premium quality at Mutiara Damansara.  Affin Group is expected to remain profitable, while the Group's bottom line is expected to be enhanced by contributions from its new Subsidiary, Boustead Petroleum Marketing Sdn Bhd.  UAC is also expected to make a satisfactory contribution towards the Group's bottom line.  </t>
  </si>
  <si>
    <t>Status of Corporate Proposal (Cont'd.)</t>
  </si>
  <si>
    <t>Acquisition of Subsidiaries and Associate</t>
  </si>
  <si>
    <t xml:space="preserve">Property Development Division's cumulative profit was 23% lower, as there was more corporate lot sales during the corresponding period last year.  Property Investment Division closed the period with a deficit, mainly due to the start-up cost of the Curve in addition to an increase in interest expense. </t>
  </si>
  <si>
    <t xml:space="preserve">In addition, the Division recorded a net gain of RM183 million from disposal of plantation assets (which includes a surplus of RM162.77 million from the ABS Programme) trimmed somewhat by by an impairment loss adjustment of RM83 million.  </t>
  </si>
  <si>
    <t>Subsequently on 2 December 2005 the Company agreed with Limaran to terminate the SPA, and instead entered into a conditional share sale agreement (SSA) to acquire the entire equity interest in Limaran comprising 2 ordinary shares of RM1.00 each for a cash consideration of RM2.  The SSA was completed on 31 December 2005.</t>
  </si>
  <si>
    <t>Total planted area managed by Group *</t>
  </si>
  <si>
    <t>Disposal of plantation assets under the asset backed securities programme referred to in B21(a) below has resulted in a gain of RM162.77 million and net cash inflow of RM742 million during the current quarter.</t>
  </si>
  <si>
    <t>During the current financial year-to-date, the Company increased its issued and fully paid up share capital from RM289,770,000 to RM296,045,000, as a result of the issue and allotment of 12,550,000 new ordinary shares of RM0.50 each to eligible employees who had exercised their options pursuant to the Boustead Holdings Berhad Employees' Share Option Scheme ("ESOS").</t>
  </si>
  <si>
    <t>Following the reclassification of PSC Industries Berhad as an Associate referred to in A11(iii) below, the Group had charged direct to equity, the share of cumulative loss totalling RM50.96 million and RM196.43 million for the cureent quarter and the current financial year-to-date respectively.</t>
  </si>
  <si>
    <t>On 30 December 2005, the Group disposed of its entire equity interest in Asia Coins Sdn Bhd comprising 2 ordinary shares of RM1 each to PSC Industries Berhad for a cash consideration of RM2.</t>
  </si>
  <si>
    <t xml:space="preserve">On 16 September 2005, the Company entered into a share sale agreement (SPA) with Limaran Logistics Sdn Bhd (Limaran) to acquire 40,000,000 ordinary shares of RM1.00 each  representing approximately 30% of the issued and paid-up share capital of PSCND for a cash consideration of approximately RM167 million.   </t>
  </si>
  <si>
    <t>(vii)</t>
  </si>
  <si>
    <t>Audited</t>
  </si>
  <si>
    <t>(e)</t>
  </si>
  <si>
    <t xml:space="preserve">Impairment loss with respect to the Group's plantation landbank of RM83 million was recognised during the current quarter. </t>
  </si>
  <si>
    <t>The Group's 2 nominated directors were successfully appointed to the Board of PSCI on 17 August 2005, and accordingly, our investment in PSCI was classified as an associate on that date.  As equity accounting was not applicable to the original stake of 18.61% prior to that date, the Group's attributable share of losses in PSCI during that intervening period was dealt with through reserves.</t>
  </si>
  <si>
    <t>Pursuant to the proposed acquisition referred to in B21(d) below, the Group is expected to invest RM50 million towards the acquisition of additional shares in PSC Naval Dockyard Sdn Bhd within the next 12 months.</t>
  </si>
  <si>
    <t>Quoted Securities (Cont'd.)</t>
  </si>
  <si>
    <t>Proceeds from disposal of assets</t>
  </si>
  <si>
    <t xml:space="preserve">Impairment loss with respect to the Group's quoted investments of RM14.48 million (2004: RM91 million) and RM14.48 million (2004: RM100 million) were recognised during the current quarter and the current financial year-to-date respectively. </t>
  </si>
  <si>
    <t>There were no other unusual  items affecting assets, liabilities, equity, net income or cash flows.</t>
  </si>
  <si>
    <t>On 30 September 2005, BP Malaysia Sdn Bhd (now renamed Boustead Petroleum Marketing Sdn Bhd) became a subsidiary of the Group.</t>
  </si>
  <si>
    <t>On 30 September 2005, the Group's interest in Boustead Petroleum Sdn Bhd was reduced to 57%.</t>
  </si>
  <si>
    <t>The Group's effective interest in Affin Holdings Berhad (AHB) was diluted from 25.38% to 21.79% on 26 January 2005 following AHB's issue of ordinary shares pursuant to the acquisition of the remaining 37.88% interest in Affin-ACF Holdings Berhad.  At the end of the year, the Group's interest was further diluted marginally to 21.6% due to issue of ESOS shares to employees.</t>
  </si>
  <si>
    <t>Part B - Explanatory Notes Pursuant to Appendix 9B of the Listing Requirements of BURSA MALAYSIA</t>
  </si>
  <si>
    <t>Long term prepayment</t>
  </si>
  <si>
    <t>(d)</t>
  </si>
  <si>
    <t>A second interim dividend of 10.0% or 5 sen per share less tax in respect of the previous financial year amounting to RM20,856,000 was paid on 12 January 2005.</t>
  </si>
  <si>
    <t>Profit before tax</t>
  </si>
  <si>
    <t xml:space="preserve"> - Redeemable Convertible Bonds (RCB)</t>
  </si>
  <si>
    <t>Capital expenditure - authorised and contracted</t>
  </si>
  <si>
    <t>Capital expenditure  - authorised but not contracted</t>
  </si>
  <si>
    <t>There were no other material changes in the composition of the Group during the period under review.</t>
  </si>
  <si>
    <t xml:space="preserve">Plantation's result is influenced by both CPO prices and FFB crop production.  The cyclical swing in FFB crop production is generally at its lowest in the first half of the year, with gradual increase to peak production towards the second half.    The remainder of the Group's operations are not materially affected by any seasonal or cyclical events. </t>
  </si>
  <si>
    <t xml:space="preserve">The accounting policies and method of computation adopted by the Group are consistent with those used in the preparation of the Y2004 Audited Financial Statements.  </t>
  </si>
  <si>
    <t xml:space="preserve"> - Bank Guaranteed Serial Bonds</t>
  </si>
  <si>
    <t xml:space="preserve"> - Bank Guaranteed Redeemable Convertible Bonds (BGRCB)</t>
  </si>
  <si>
    <t>Dividend payable</t>
  </si>
  <si>
    <t>The Unaudited Condensed Consolidated Balance Sheets should be read in conjunction with the Audited Financial Statements for the Year Ended 31 December 2004.</t>
  </si>
  <si>
    <t>Balance at 1 January 2005</t>
  </si>
  <si>
    <t>Write back of deferred tax provision</t>
  </si>
  <si>
    <t xml:space="preserve">  the income statement </t>
  </si>
  <si>
    <t>Reserve realised during the period</t>
  </si>
  <si>
    <t>Dividends</t>
  </si>
  <si>
    <t xml:space="preserve">Net losses not recognised in </t>
  </si>
  <si>
    <t>Issue of shares for cash</t>
  </si>
  <si>
    <t>pursuant to ESOS</t>
  </si>
  <si>
    <t>Share issue expense</t>
  </si>
  <si>
    <t xml:space="preserve">NOTES </t>
  </si>
  <si>
    <t>The Unaudited Condensed Consolidated Statements of Changes of Equity should be read in conjunction with the Audited Financial Statements for the Year Ended 31 December 2004.</t>
  </si>
  <si>
    <t>The Unaudited Condensed Consolidated Income Statements should be read in conjunction with the Audited Financial Statements for the Year Ended 31 December 2004.</t>
  </si>
  <si>
    <t>A5.</t>
  </si>
  <si>
    <t>Change in Estimates</t>
  </si>
  <si>
    <t>A6.</t>
  </si>
  <si>
    <t>Debts and Equity Securities</t>
  </si>
  <si>
    <t>A7.</t>
  </si>
  <si>
    <t>Dividends Paid</t>
  </si>
  <si>
    <t>A8.</t>
  </si>
  <si>
    <t>Segmental Information</t>
  </si>
  <si>
    <t>Segmental Information (Cont'd.)</t>
  </si>
  <si>
    <t>A9.</t>
  </si>
  <si>
    <t>Carrying Amounts of Revalued Assets</t>
  </si>
  <si>
    <t>A10.</t>
  </si>
  <si>
    <t>Subsequent Events</t>
  </si>
  <si>
    <t>A11.</t>
  </si>
  <si>
    <t>A12.</t>
  </si>
  <si>
    <t>Changes in Contingent Liabilities and Contingent Assets</t>
  </si>
  <si>
    <t>A13.</t>
  </si>
  <si>
    <t>B14.</t>
  </si>
  <si>
    <t>B15.</t>
  </si>
  <si>
    <t>B16</t>
  </si>
  <si>
    <t>B18.</t>
  </si>
  <si>
    <t>B19.</t>
  </si>
  <si>
    <t>Sale of  Unquoted Investments and Properties</t>
  </si>
  <si>
    <t>B20.</t>
  </si>
  <si>
    <t>B21.</t>
  </si>
  <si>
    <t>B22.</t>
  </si>
  <si>
    <t>B23.</t>
  </si>
  <si>
    <t>Changes in Material Litigations</t>
  </si>
  <si>
    <t>B24.</t>
  </si>
  <si>
    <t>B25.</t>
  </si>
  <si>
    <t>Dividend Payable</t>
  </si>
  <si>
    <t>B26.</t>
  </si>
  <si>
    <t>27.</t>
  </si>
  <si>
    <t xml:space="preserve">2004  </t>
  </si>
  <si>
    <t>B17.</t>
  </si>
  <si>
    <t>New loans</t>
  </si>
  <si>
    <t>Repayment of loans</t>
  </si>
  <si>
    <t>Other borrowings</t>
  </si>
  <si>
    <t>Material Changes in Quarterly Results Compared to The Results of the Immediate  Preceding Quarter</t>
  </si>
  <si>
    <t>Purchases or disposals of quoted securities during the current financial period.</t>
  </si>
  <si>
    <t>Quoted investments:</t>
  </si>
  <si>
    <t>Purchases</t>
  </si>
  <si>
    <t>Sale proceeds</t>
  </si>
  <si>
    <t>Net cash from operating activities</t>
  </si>
  <si>
    <t>Tax paid</t>
  </si>
  <si>
    <t>UNAUDITED CONDENSED CONSOLIDATED INCOME STATEMENTS</t>
  </si>
  <si>
    <t>Net increase in cash and cash equivalents</t>
  </si>
  <si>
    <t>There were no material changes in estimates of amounts reported in the prior interim periods of the current financial year or the previous financial year.</t>
  </si>
  <si>
    <t xml:space="preserve"> - Bank overdrafts</t>
  </si>
  <si>
    <t xml:space="preserve"> - Bankers' acceptances</t>
  </si>
  <si>
    <t xml:space="preserve"> - Revolving credits</t>
  </si>
  <si>
    <t xml:space="preserve"> - Short term loans</t>
  </si>
  <si>
    <t>Short term borrowings (unsecured)</t>
  </si>
  <si>
    <t>RM'000</t>
  </si>
  <si>
    <t>Taxation</t>
  </si>
  <si>
    <t>Profit after taxation</t>
  </si>
  <si>
    <t>Minority interests</t>
  </si>
  <si>
    <t>Associates</t>
  </si>
  <si>
    <t>Current</t>
  </si>
  <si>
    <t>Investment properties</t>
  </si>
  <si>
    <t>Development properties</t>
  </si>
  <si>
    <t>Investments</t>
  </si>
  <si>
    <t>Current assets</t>
  </si>
  <si>
    <t>Current liabilities</t>
  </si>
  <si>
    <t>Share capital</t>
  </si>
  <si>
    <t>Reserves</t>
  </si>
  <si>
    <t>1.</t>
  </si>
  <si>
    <t>Shares quoted in Malaysia, at cost</t>
  </si>
  <si>
    <t>Market value of quoted shares</t>
  </si>
  <si>
    <t>Cash and bank balance</t>
  </si>
  <si>
    <t>4</t>
  </si>
  <si>
    <t>5</t>
  </si>
  <si>
    <t>6</t>
  </si>
  <si>
    <t>7</t>
  </si>
  <si>
    <t>Total investment at carrying value/book value</t>
  </si>
  <si>
    <t>10</t>
  </si>
  <si>
    <t>11</t>
  </si>
  <si>
    <t>12</t>
  </si>
  <si>
    <t>13</t>
  </si>
  <si>
    <t>14</t>
  </si>
  <si>
    <t>Net current liabilities</t>
  </si>
  <si>
    <t>Less:  repayable in 1 year</t>
  </si>
  <si>
    <t>(a)</t>
  </si>
  <si>
    <t xml:space="preserve">   RM'000</t>
  </si>
  <si>
    <t>Non current assets</t>
  </si>
  <si>
    <t>Revenue</t>
  </si>
  <si>
    <t>Inventories</t>
  </si>
  <si>
    <t>Property development in progress</t>
  </si>
  <si>
    <t>Property, plant and equipment</t>
  </si>
  <si>
    <t>Non current liabilities</t>
  </si>
  <si>
    <t>There were no other issuances and repayment of debt and equity securities, share buybacks, share cancellations, shares held as treasury shares and resale of treasury shares in the current financial period.</t>
  </si>
  <si>
    <t>Long Term Loans (unsecured)</t>
  </si>
  <si>
    <t xml:space="preserve"> - Medium term notes </t>
  </si>
  <si>
    <t xml:space="preserve"> - Term loan</t>
  </si>
  <si>
    <t xml:space="preserve"> - Current</t>
  </si>
  <si>
    <t xml:space="preserve"> - Deferred</t>
  </si>
  <si>
    <t xml:space="preserve"> - Associates</t>
  </si>
  <si>
    <t>Total</t>
  </si>
  <si>
    <t xml:space="preserve">- </t>
  </si>
  <si>
    <t>Exchange fluctuation</t>
  </si>
  <si>
    <t>Boustead Holdings Berhad (3871-H)</t>
  </si>
  <si>
    <t>Net profit for the period</t>
  </si>
  <si>
    <t>Operating cost</t>
  </si>
  <si>
    <t>Profit from operations</t>
  </si>
  <si>
    <t>Finance cost</t>
  </si>
  <si>
    <t>Receipts from customers</t>
  </si>
  <si>
    <t>Cash paid to suppliers and employees</t>
  </si>
  <si>
    <t>Investing Activities</t>
  </si>
  <si>
    <t>Financing Activities</t>
  </si>
  <si>
    <t>Transactions with owners</t>
  </si>
  <si>
    <t>Interest paid</t>
  </si>
  <si>
    <t>Foreign currency translation difference</t>
  </si>
  <si>
    <t>Cash and cash equivalent at beginning of period</t>
  </si>
  <si>
    <t>Cash and Cash Equivalent at End of Period</t>
  </si>
  <si>
    <t>1</t>
  </si>
  <si>
    <t>-</t>
  </si>
  <si>
    <t>(i)</t>
  </si>
  <si>
    <t>(ii)</t>
  </si>
  <si>
    <t>Forward Contracts</t>
  </si>
  <si>
    <t>Foreign Currency Contracts</t>
  </si>
  <si>
    <t>The Group has, in the normal course of business, entered into foreign currency contracts to hedge the Group's purchases and sales in foreign currencies and the contracted rates will be used to convert the foreign currency amounts into Ringgit Malaysia.</t>
  </si>
  <si>
    <t>Basic earnings per share</t>
  </si>
  <si>
    <t>Interest income</t>
  </si>
  <si>
    <t>Share of results of Associates</t>
  </si>
  <si>
    <t>Profit/(loss) before taxation</t>
  </si>
  <si>
    <t>Profit/(loss) attributable to shareholders</t>
  </si>
  <si>
    <t>Gross dividend per share - sen</t>
  </si>
  <si>
    <t xml:space="preserve">Basic </t>
  </si>
  <si>
    <t xml:space="preserve">Fully diluted </t>
  </si>
  <si>
    <t>Earnings/(loss) per share - sen</t>
  </si>
  <si>
    <t>Shareholders' equity</t>
  </si>
  <si>
    <t>Others</t>
  </si>
  <si>
    <t>15</t>
  </si>
  <si>
    <t>16</t>
  </si>
  <si>
    <t>20</t>
  </si>
  <si>
    <t xml:space="preserve">RM'000 </t>
  </si>
  <si>
    <t xml:space="preserve">Share </t>
  </si>
  <si>
    <t xml:space="preserve">Capital </t>
  </si>
  <si>
    <t xml:space="preserve">Premium </t>
  </si>
  <si>
    <t xml:space="preserve">Reserve </t>
  </si>
  <si>
    <t xml:space="preserve">Reserves </t>
  </si>
  <si>
    <t xml:space="preserve">Retained </t>
  </si>
  <si>
    <t xml:space="preserve">Profit </t>
  </si>
  <si>
    <t xml:space="preserve">Total </t>
  </si>
  <si>
    <t>(b)</t>
  </si>
  <si>
    <t>(c)</t>
  </si>
  <si>
    <t>2.</t>
  </si>
  <si>
    <t>3.</t>
  </si>
  <si>
    <t>4.</t>
  </si>
  <si>
    <t>5.</t>
  </si>
  <si>
    <t>The Group has, in the normal course of business, entered into future delivery contracts for latex and crude palm oil. (Accounting policy - pending)</t>
  </si>
  <si>
    <t>Quoted Securities</t>
  </si>
  <si>
    <t>Earnings Per Share</t>
  </si>
  <si>
    <t>Changes in Group Composition</t>
  </si>
  <si>
    <t>Status of Corporate Proposal</t>
  </si>
  <si>
    <t>Group Borrowings and Debt Securities</t>
  </si>
  <si>
    <t>Off Balance Sheet Financial Instruments</t>
  </si>
  <si>
    <t>Performance Review</t>
  </si>
  <si>
    <t>6.</t>
  </si>
  <si>
    <t>7.</t>
  </si>
  <si>
    <t>Plantation</t>
  </si>
  <si>
    <t>Trading</t>
  </si>
  <si>
    <t>Group total sales</t>
  </si>
  <si>
    <t>Inter-segment sales</t>
  </si>
  <si>
    <t>External sales</t>
  </si>
  <si>
    <t>Result</t>
  </si>
  <si>
    <t>Segment information for the cumulative period is presented in respect of the Group's business segments as follows:</t>
  </si>
  <si>
    <t>Finance &amp; Investment</t>
  </si>
  <si>
    <t>The audit report of the preceding audited financial statements was not qualified.</t>
  </si>
  <si>
    <t>Interest expense</t>
  </si>
  <si>
    <t>Malaysian taxation based on profit for the period</t>
  </si>
  <si>
    <t xml:space="preserve">Segment result </t>
  </si>
  <si>
    <t xml:space="preserve">Share of result of </t>
  </si>
  <si>
    <t>Current Period</t>
  </si>
  <si>
    <t>Cumulative Period</t>
  </si>
  <si>
    <t>UNAUDITED CONDENSED CONSOLIDATED STATEMENT OF CHANGES IN EQUITY</t>
  </si>
  <si>
    <t>Receivables</t>
  </si>
  <si>
    <t>Elim'n</t>
  </si>
  <si>
    <t>Trade and other payables</t>
  </si>
  <si>
    <t>Period</t>
  </si>
  <si>
    <t>Cumulative</t>
  </si>
  <si>
    <t>FFB - MT</t>
  </si>
  <si>
    <t>Operating Activities</t>
  </si>
  <si>
    <t xml:space="preserve">    - external</t>
  </si>
  <si>
    <t xml:space="preserve">    Associates</t>
  </si>
  <si>
    <t xml:space="preserve">For the quarter ended </t>
  </si>
  <si>
    <t>Basis of Preparation</t>
  </si>
  <si>
    <t>SUMMARY OF FINANCIAL INFORMATION</t>
  </si>
  <si>
    <t>END</t>
  </si>
  <si>
    <t>As at End of Current Quarter</t>
  </si>
  <si>
    <t xml:space="preserve">As at Preceding Financial Year </t>
  </si>
  <si>
    <t>For the current quarter, the Group registered a pre-tax profit of RM55.71 million (2001: loss of RM7.92 million).  The improvement reflects mainly the performance of the Affin Group, which contributed a pre-tax profit of RM20.48 million (2001: loss of RM38.55 million).  Plantation Division benefited from better palm product prices, and contributed a surplus of RM28.77 million, representing an increase of 50% or RM9.61 million over last year.  Property Division's contribution for the current quarter of RM16.39 million is marginally better than last year.  Manufacturing Division produced a lower surplus of RM4.68 million (2001: RM6.73 million) as lower contributions were recorded by all the operating units as a result of lower margin and lower sales. The Trading and Services Divisions continued to suffer losses.</t>
  </si>
  <si>
    <t>Plantation Statistics</t>
  </si>
  <si>
    <t>Planted areas (hectares)</t>
  </si>
  <si>
    <t>Rubber - mature</t>
  </si>
  <si>
    <t>Average Selling Prices (RM)</t>
  </si>
  <si>
    <t>UNAUDITED CONDENSED CONSOLIDATED CASH FLOW STATEMENT</t>
  </si>
  <si>
    <t>Capital and reserves</t>
  </si>
  <si>
    <t>Analysis of Cash and Cash Equivalents</t>
  </si>
  <si>
    <t>Deposits, cash and bank balances</t>
  </si>
  <si>
    <t>Overdrafts</t>
  </si>
  <si>
    <t>Valuations of investment properties, plant and buildings have been brought forward without amendment from the previous annual report.</t>
  </si>
  <si>
    <t xml:space="preserve">*Share </t>
  </si>
  <si>
    <t xml:space="preserve">*Revaluation </t>
  </si>
  <si>
    <t xml:space="preserve">*Statutory </t>
  </si>
  <si>
    <t xml:space="preserve">*Other </t>
  </si>
  <si>
    <t>Denotes non distributable reserves.</t>
  </si>
  <si>
    <t xml:space="preserve">* </t>
  </si>
  <si>
    <t xml:space="preserve">Note: For full text of the above announcement, please access the KLSE Web site at www.klse.com.my
</t>
  </si>
  <si>
    <t>Notes on variance in actual profit and shortfall in profit guarantee</t>
  </si>
  <si>
    <t>Profit/(loss) after taxation and minority shareholders</t>
  </si>
  <si>
    <t xml:space="preserve">Net gain not recognised </t>
  </si>
  <si>
    <t xml:space="preserve">  in the income statement:</t>
  </si>
  <si>
    <t>Earnings per share - sen</t>
  </si>
  <si>
    <t>Profit attributable to shareholders</t>
  </si>
  <si>
    <t>Profit before taxation</t>
  </si>
  <si>
    <t>Under provision in prior years</t>
  </si>
  <si>
    <t>FFB (per MT)</t>
  </si>
  <si>
    <t>Palm oil (per MT)</t>
  </si>
  <si>
    <t>Palm kernel (per MT)</t>
  </si>
  <si>
    <t>Transfer during the period</t>
  </si>
  <si>
    <t>Other investment result</t>
  </si>
  <si>
    <t>Profit/(loss) before tax</t>
  </si>
  <si>
    <t xml:space="preserve"> - Islamic Bonds</t>
  </si>
  <si>
    <t>Share issue expenses</t>
  </si>
  <si>
    <t>Diluted earnings per share</t>
  </si>
  <si>
    <t>31 December</t>
  </si>
  <si>
    <t>Goodwill on consolidation</t>
  </si>
  <si>
    <t>Dilution in Associate</t>
  </si>
  <si>
    <t>Capital expenditure &amp; construction of investment property</t>
  </si>
  <si>
    <t>Reserve on consolidation</t>
  </si>
  <si>
    <t>Additional investments in Subsidiary and Associate</t>
  </si>
  <si>
    <t xml:space="preserve">2004 </t>
  </si>
  <si>
    <t>Balance at 1 January 2004</t>
  </si>
  <si>
    <t>2004</t>
  </si>
  <si>
    <t>Part A - Explanatory Notes Pursuant to MASB 26</t>
  </si>
  <si>
    <t>Auditors' Report on Preceding Annual Financial Statements</t>
  </si>
  <si>
    <t>Comments about Seasonal or Cyclical Factors</t>
  </si>
  <si>
    <t>A1.</t>
  </si>
  <si>
    <t>A2.</t>
  </si>
  <si>
    <t>A3.</t>
  </si>
  <si>
    <t>A4.</t>
  </si>
  <si>
    <t>Unusual Items Due to Their Nature, Size or Incidence</t>
  </si>
  <si>
    <t>Net tangible assets per share - RM</t>
  </si>
  <si>
    <t>Long term borrowings</t>
  </si>
  <si>
    <t>Borrowings</t>
  </si>
  <si>
    <t>Deferred tax liabilities</t>
  </si>
  <si>
    <t>Deferred tax assets</t>
  </si>
  <si>
    <t>The disclosure requirements for explanatory notes for the variance of actual profit after tax and minority interests and shortfall in profit guarantee are not applicable.</t>
  </si>
  <si>
    <t>Net profit for the period (RM'000)</t>
  </si>
  <si>
    <t>Basic earnings per share (sen)</t>
  </si>
  <si>
    <t>Adjusted weighted average number of ordinary shares in issue (‘000)</t>
  </si>
  <si>
    <t>Weighted average number of ordinary shares in issue ('000)</t>
  </si>
  <si>
    <t>Adjustment for assumed exercise of share options ('000)</t>
  </si>
  <si>
    <t>Gain on disposal of properties</t>
  </si>
  <si>
    <t>Gain on sale of unquoted investments</t>
  </si>
  <si>
    <t>Diluted earnings per share (sen)</t>
  </si>
  <si>
    <t>UNAUDITED CONDENSED CONSOLIDATED BALANCE SHEET</t>
  </si>
  <si>
    <t>Net of tax declared</t>
  </si>
  <si>
    <t xml:space="preserve">2005 </t>
  </si>
  <si>
    <t>Other investment results</t>
  </si>
  <si>
    <t>Net of tax</t>
  </si>
  <si>
    <t>2005</t>
  </si>
  <si>
    <t>After-tax effects of potential dilution upon conversion of a Subsidiary's RCB</t>
  </si>
  <si>
    <t>After-tax effects of interest on BGRCB</t>
  </si>
  <si>
    <t>Adjustment for assumed conversion of BGRCB ('000)</t>
  </si>
  <si>
    <t>Oil palm - prime mature</t>
  </si>
  <si>
    <t xml:space="preserve">             - young mature</t>
  </si>
  <si>
    <t xml:space="preserve">             - immature</t>
  </si>
  <si>
    <t>Coconut</t>
  </si>
  <si>
    <t>Crop production</t>
  </si>
  <si>
    <t xml:space="preserve">2005  </t>
  </si>
  <si>
    <t>Property Development</t>
  </si>
  <si>
    <t>Property Investment</t>
  </si>
  <si>
    <t>31.12.2004</t>
  </si>
  <si>
    <t>The Unaudited Condensed Consolidated Cash Flow Statement should be read in conjunction with the Audited Financial Statements for the Year Ended 31 December 2004.</t>
  </si>
  <si>
    <t>(iii)</t>
  </si>
  <si>
    <t xml:space="preserve">On 5 July 2005, the Company announced the purchase of an additional block of 24,563,100 shares in PSC Industries Berhad (PSCI) representing 14.11% of the issued and paid up capital of PSCI, at an aggregate cost of RM25.05 million.  Consequently, the Company's total shareholding in PSCI was increased to 32.72% of the issued and paid up capital of PSCI.  </t>
  </si>
  <si>
    <t>RM30 million of Islamic Bonds were repaid during the current financial year-to-date.</t>
  </si>
  <si>
    <t>(iv)</t>
  </si>
  <si>
    <t>During the period, the Group subscribed to 51% of the issued and paid up capital of Idaman Pharma Manufacturing Sdn Bhd comprising 510,000 ordinary shares of RM1 each at par for cash.</t>
  </si>
  <si>
    <t>(v)</t>
  </si>
  <si>
    <t>Notes to the Interim Financial Report for the Quarter Ended 31 December 2005</t>
  </si>
  <si>
    <t>A first interim dividend of 10.0% or 5 sen per share less tax in respect of the current financial year amounting to RM21,203,000 was paid on 18 November 2005.</t>
  </si>
  <si>
    <t>Gain on disposal of plantation properties</t>
  </si>
  <si>
    <t>31.12.2005</t>
  </si>
  <si>
    <t>Details of investments in quoted shares as at 31 December 2005 are as follows:-</t>
  </si>
  <si>
    <t xml:space="preserve">The status of the other contingent liabilities  disclosed in the 2004 Annual Report remains unchanged as at 24 February 2006.  No other contingent liability has arisen since the financial year end. </t>
  </si>
  <si>
    <t>The Group has the following commitments as at 31 December 2005:</t>
  </si>
  <si>
    <t>There were no other corporate proposals announced or pending completion as at 24 February 2006.</t>
  </si>
  <si>
    <t>The Group does not have any off balance sheet financial instruments as at 24 February 2006.</t>
  </si>
  <si>
    <t>Total group borrowings as at 31 December 2005 are as follows:-</t>
  </si>
  <si>
    <t>As at 31 December 2005</t>
  </si>
  <si>
    <t>31 December 2005</t>
  </si>
  <si>
    <t>Included above is a short term loan of RM48.06 million (US Dollar: 12.70 million) which is denominated in US Dollar.  All other borrowings are denominated in Ringgit Malaysia.</t>
  </si>
  <si>
    <t>Prospect for the Coming Year</t>
  </si>
  <si>
    <t>(vi)</t>
  </si>
  <si>
    <t>For the quarter ended 31 December 2005</t>
  </si>
  <si>
    <t xml:space="preserve">                                                                                           </t>
  </si>
  <si>
    <t>Final of the previous year</t>
  </si>
  <si>
    <t>Interim of the current year</t>
  </si>
  <si>
    <t>Reserve realised during the year</t>
  </si>
  <si>
    <t>Writeback of deferred tax provision</t>
  </si>
  <si>
    <t>Balance at 31 December 2005</t>
  </si>
  <si>
    <t>Changes in group structure</t>
  </si>
  <si>
    <t>Dilution in Associates</t>
  </si>
  <si>
    <t>Share of reserves charged to equity upon reclassification of investment to Associate</t>
  </si>
  <si>
    <t>Issue of ESOS shares</t>
  </si>
  <si>
    <t>The litigation referred to in Note 32 (ii) of the 2004 Annual Report has been resoloved, as the Company and the debtor had entered into consent judgement and the final settlement sum has been duly received from the debtor on 18 January 2006.</t>
  </si>
  <si>
    <t>As at 24 February 2006, there were no other changes in material litigation, including the status of pending material litigation since the last annual balance sheet as at 31 December 2004.</t>
  </si>
  <si>
    <t xml:space="preserve">There were no other subsequent events as at 24 February 2006 that will materially affect the financial statements of the financial period under review. </t>
  </si>
  <si>
    <t>28.</t>
  </si>
  <si>
    <t>KPI</t>
  </si>
  <si>
    <t>Earnings per share - Sen</t>
  </si>
  <si>
    <t>Return on equity - %</t>
  </si>
  <si>
    <t>Return on assets - %</t>
  </si>
  <si>
    <t>Dividend yield - %</t>
  </si>
  <si>
    <t>PSC Naval Dockyard Sdn Bhd became a 30% Associate of the Group as at year end.</t>
  </si>
  <si>
    <t>Commitments</t>
  </si>
  <si>
    <t xml:space="preserve">A final dividend of 12% or 6 sen per share less tax  amounting to RM25,168,000 in respect of the previous financial year was paid on 25 May 2005.  </t>
  </si>
  <si>
    <t xml:space="preserve">Amortisation of reserve on consolidation totalling RM24.93 million (2004: RM54.84 million) and RM53.83 million (2004: RM61.78 million) were recognised during the current quarter and the current financial year-to-date respectively. </t>
  </si>
  <si>
    <t xml:space="preserve">Operationally, the Plantation Division's pre-tax surplus of RM33.86 million was 66% short of last year's gain of RM100.71 million mainly due to lower palm oil prices coupled with an increase in manuring cost.   During the period, the Division achieved an average palm oil price of RM1,375 (Last year: RM1,616) per MT, while FFB crop was 6% better.    </t>
  </si>
  <si>
    <t>Mutiara Rini Sdn Bhd, a wholly owned Subsidiary of Boustead Properties Berhad had on 14 February 2006 entered into a sale and purchase agreement (SPA) with Lembaga Tabung Angkatan Tentera (LTAT) for the disposal of a 26-storey office tower to be erected on a freehold development land situated at Mutiara Damansara at a total consideration of RM168 million.     The proposed disposal to LTAT is conditional upon the approval of shareholders of Boustead Properties Berhad.</t>
  </si>
  <si>
    <t>*  Includes 34,455 hectares leased under the ABS Programme.</t>
  </si>
  <si>
    <t>The interim financial statements are unaudited and have been prepared in compliance with the requirements of FRS134: Interim Financial Reporting and paragraph 9.22 of the Listing Requirements of Bursa Malaysia, and should be read in conjunction with the Group's audited financial statements for the year ended 31 December 2004.</t>
  </si>
  <si>
    <t>Net assets per share</t>
  </si>
</sst>
</file>

<file path=xl/styles.xml><?xml version="1.0" encoding="utf-8"?>
<styleSheet xmlns="http://schemas.openxmlformats.org/spreadsheetml/2006/main">
  <numFmts count="72">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0.0%"/>
    <numFmt numFmtId="185" formatCode="#,##0.0_);\(#,##0.0\)"/>
    <numFmt numFmtId="186" formatCode="_(* #,##0_);_(* \(#,##0\);_(* &quot;-&quot;??_);_(@_)"/>
    <numFmt numFmtId="187" formatCode="_(* #,##0.0_);_(* \(#,##0.0\);_(* &quot;-&quot;??_);_(@_)"/>
    <numFmt numFmtId="188" formatCode="dd/mmm/yyyy"/>
    <numFmt numFmtId="189" formatCode="#,##0;\(#,##0\)"/>
    <numFmt numFmtId="190" formatCode="0.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0"/>
    <numFmt numFmtId="198" formatCode="#,##0.0"/>
    <numFmt numFmtId="199" formatCode="#,##0\ ;\)#,##0\)"/>
    <numFmt numFmtId="200" formatCode="#,##0\ ;\(#,##0\)"/>
    <numFmt numFmtId="201" formatCode="_(* #,##0.0_);_(* \(#,##0.0\);_(* &quot;-&quot;_);_(@_)"/>
    <numFmt numFmtId="202" formatCode="#,##0.0;\-#,##0.0"/>
    <numFmt numFmtId="203" formatCode="0.000"/>
    <numFmt numFmtId="204" formatCode="_(* #,##0.0_);_(* \(#,##0.0\);_(* &quot;-&quot;?_);_(@_)"/>
    <numFmt numFmtId="205" formatCode="General_)"/>
    <numFmt numFmtId="206" formatCode="_(* #,##0.000_);_(* \(#,##0.000\);_(* &quot;-&quot;??_);_(@_)"/>
    <numFmt numFmtId="207" formatCode="_(* #,##0.0000_);_(* \(#,##0.0000\);_(* &quot;-&quot;??_);_(@_)"/>
    <numFmt numFmtId="208" formatCode="&quot;RM&quot;#,##0"/>
    <numFmt numFmtId="209" formatCode="#,##0.000_);\(#,##0.000\)"/>
    <numFmt numFmtId="210" formatCode="#,##0.0000_);\(#,##0.0000\)"/>
    <numFmt numFmtId="211" formatCode="mmmm\-yy"/>
    <numFmt numFmtId="212" formatCode="&quot;Yes&quot;;&quot;Yes&quot;;&quot;No&quot;"/>
    <numFmt numFmtId="213" formatCode="&quot;True&quot;;&quot;True&quot;;&quot;False&quot;"/>
    <numFmt numFmtId="214" formatCode="&quot;On&quot;;&quot;On&quot;;&quot;Off&quot;"/>
    <numFmt numFmtId="215" formatCode="[$-409]dddd\,\ mmmm\ dd\,\ yyyy"/>
    <numFmt numFmtId="216" formatCode="[$-409]d\-mmm\-yy;@"/>
    <numFmt numFmtId="217" formatCode="#,##0.0_);[Red]\(#,##0.0\)"/>
    <numFmt numFmtId="218" formatCode="#,##0;[Red]#,##0"/>
    <numFmt numFmtId="219" formatCode="[$€-2]\ #,##0.00_);[Red]\([$€-2]\ #,##0.00\)"/>
    <numFmt numFmtId="220" formatCode="&quot;RM&quot;#,##0.0_);\(&quot;RM&quot;#,##0.0\)"/>
    <numFmt numFmtId="221" formatCode="#,##0_ ;[Red]\-#,##0\ "/>
    <numFmt numFmtId="222" formatCode="[$-409]mmm\-yy;@"/>
    <numFmt numFmtId="223" formatCode="#,##0.0;\(#,##0.0\)"/>
    <numFmt numFmtId="224" formatCode="#,##0.00;\(#,##0.00\)"/>
    <numFmt numFmtId="225" formatCode="_(* #,##0.000_);_(* \(#,##0.000\);_(* &quot;-&quot;???_);_(@_)"/>
    <numFmt numFmtId="226" formatCode="0.0000"/>
    <numFmt numFmtId="227" formatCode="0.0000%"/>
  </numFmts>
  <fonts count="40">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name val="Times New Roman"/>
      <family val="1"/>
    </font>
    <font>
      <sz val="14"/>
      <name val="Times New Roman"/>
      <family val="1"/>
    </font>
    <font>
      <b/>
      <sz val="14"/>
      <name val="Times New Roman"/>
      <family val="1"/>
    </font>
    <font>
      <b/>
      <sz val="16"/>
      <color indexed="8"/>
      <name val="Times New Roman"/>
      <family val="1"/>
    </font>
    <font>
      <sz val="16"/>
      <name val="Times New Roman"/>
      <family val="1"/>
    </font>
    <font>
      <b/>
      <sz val="16"/>
      <name val="Times New Roman"/>
      <family val="1"/>
    </font>
    <font>
      <sz val="16"/>
      <name val="Arial"/>
      <family val="0"/>
    </font>
    <font>
      <u val="single"/>
      <sz val="9"/>
      <color indexed="12"/>
      <name val="Arial"/>
      <family val="0"/>
    </font>
    <font>
      <u val="single"/>
      <sz val="9.6"/>
      <color indexed="36"/>
      <name val="Arial"/>
      <family val="0"/>
    </font>
    <font>
      <b/>
      <sz val="22"/>
      <color indexed="10"/>
      <name val="Times New Roman"/>
      <family val="1"/>
    </font>
    <font>
      <sz val="18"/>
      <name val="Times New Roman"/>
      <family val="1"/>
    </font>
    <font>
      <sz val="8"/>
      <name val="Arial"/>
      <family val="0"/>
    </font>
    <font>
      <sz val="18"/>
      <color indexed="8"/>
      <name val="Times New Roman"/>
      <family val="1"/>
    </font>
    <font>
      <sz val="18"/>
      <name val="Arial"/>
      <family val="0"/>
    </font>
    <font>
      <b/>
      <sz val="18"/>
      <name val="Times New Roman"/>
      <family val="1"/>
    </font>
    <font>
      <sz val="14"/>
      <name val="Arial"/>
      <family val="0"/>
    </font>
    <font>
      <b/>
      <sz val="14"/>
      <color indexed="10"/>
      <name val="Times New Roman"/>
      <family val="1"/>
    </font>
    <font>
      <b/>
      <sz val="20"/>
      <name val="Times New Roman"/>
      <family val="1"/>
    </font>
    <font>
      <b/>
      <sz val="20"/>
      <color indexed="8"/>
      <name val="Times New Roman"/>
      <family val="1"/>
    </font>
    <font>
      <sz val="20"/>
      <name val="Times New Roman"/>
      <family val="1"/>
    </font>
    <font>
      <b/>
      <sz val="24"/>
      <color indexed="8"/>
      <name val="Times New Roman"/>
      <family val="1"/>
    </font>
    <font>
      <sz val="24"/>
      <name val="Times New Roman"/>
      <family val="1"/>
    </font>
    <font>
      <b/>
      <sz val="22"/>
      <color indexed="8"/>
      <name val="Times New Roman"/>
      <family val="1"/>
    </font>
    <font>
      <b/>
      <sz val="10"/>
      <color indexed="8"/>
      <name val="Arial"/>
      <family val="2"/>
    </font>
    <font>
      <sz val="10"/>
      <color indexed="8"/>
      <name val="Times New Roman"/>
      <family val="1"/>
    </font>
    <font>
      <b/>
      <u val="single"/>
      <sz val="16"/>
      <name val="Times New Roman"/>
      <family val="1"/>
    </font>
    <font>
      <b/>
      <sz val="15"/>
      <name val="Times New Roman"/>
      <family val="1"/>
    </font>
    <font>
      <sz val="15"/>
      <name val="Times New Roman"/>
      <family val="0"/>
    </font>
    <font>
      <b/>
      <sz val="15"/>
      <color indexed="8"/>
      <name val="Times New Roman"/>
      <family val="1"/>
    </font>
    <font>
      <sz val="15"/>
      <name val="Arial"/>
      <family val="0"/>
    </font>
    <font>
      <b/>
      <sz val="15"/>
      <name val="Arial"/>
      <family val="0"/>
    </font>
    <font>
      <sz val="15"/>
      <color indexed="8"/>
      <name val="Times New Roman"/>
      <family val="1"/>
    </font>
    <font>
      <b/>
      <sz val="11"/>
      <name val="Times New Roman"/>
      <family val="1"/>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color indexed="63"/>
      </right>
      <top style="medium"/>
      <bottom>
        <color indexed="63"/>
      </bottom>
    </border>
  </borders>
  <cellStyleXfs count="24">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171" fontId="4" fillId="0" borderId="0" applyFont="0" applyFill="0" applyBorder="0" applyAlignment="0" applyProtection="0"/>
    <xf numFmtId="169"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37" fontId="0" fillId="2" borderId="0">
      <alignment/>
      <protection/>
    </xf>
    <xf numFmtId="0" fontId="4" fillId="0" borderId="0">
      <alignment/>
      <protection/>
    </xf>
    <xf numFmtId="9" fontId="4" fillId="0" borderId="0" applyFont="0" applyFill="0" applyBorder="0" applyAlignment="0" applyProtection="0"/>
  </cellStyleXfs>
  <cellXfs count="579">
    <xf numFmtId="37" fontId="0" fillId="2" borderId="0" xfId="0" applyNumberFormat="1" applyAlignment="1">
      <alignment/>
    </xf>
    <xf numFmtId="37" fontId="4" fillId="0" borderId="0" xfId="0" applyNumberFormat="1" applyFont="1" applyFill="1" applyAlignment="1">
      <alignment/>
    </xf>
    <xf numFmtId="37" fontId="8" fillId="0" borderId="0" xfId="0" applyNumberFormat="1" applyFont="1" applyFill="1" applyAlignment="1">
      <alignment/>
    </xf>
    <xf numFmtId="37" fontId="4" fillId="0" borderId="0" xfId="0" applyNumberFormat="1" applyFont="1" applyFill="1" applyBorder="1" applyAlignment="1">
      <alignment/>
    </xf>
    <xf numFmtId="37" fontId="0" fillId="0" borderId="0" xfId="0" applyNumberFormat="1" applyFill="1" applyAlignment="1">
      <alignment/>
    </xf>
    <xf numFmtId="37" fontId="10" fillId="0" borderId="0" xfId="0" applyNumberFormat="1" applyFont="1" applyFill="1" applyAlignment="1">
      <alignment/>
    </xf>
    <xf numFmtId="37" fontId="11" fillId="0" borderId="0" xfId="0" applyNumberFormat="1" applyFont="1" applyFill="1" applyAlignment="1">
      <alignment/>
    </xf>
    <xf numFmtId="37" fontId="5" fillId="0" borderId="0" xfId="0" applyNumberFormat="1" applyFont="1" applyFill="1" applyAlignment="1">
      <alignment horizontal="center"/>
    </xf>
    <xf numFmtId="37" fontId="7" fillId="0" borderId="0" xfId="0" applyNumberFormat="1" applyFont="1" applyFill="1" applyAlignment="1">
      <alignment horizontal="center"/>
    </xf>
    <xf numFmtId="37" fontId="9" fillId="0" borderId="0" xfId="0" applyNumberFormat="1" applyFont="1" applyFill="1" applyAlignment="1">
      <alignment horizontal="center"/>
    </xf>
    <xf numFmtId="37" fontId="8" fillId="0" borderId="0" xfId="0" applyNumberFormat="1" applyFont="1" applyFill="1" applyAlignment="1">
      <alignment horizontal="center"/>
    </xf>
    <xf numFmtId="37" fontId="21" fillId="0" borderId="0" xfId="0" applyNumberFormat="1" applyFont="1" applyFill="1" applyAlignment="1">
      <alignment horizontal="justify" wrapText="1"/>
    </xf>
    <xf numFmtId="37" fontId="17" fillId="0" borderId="0" xfId="0" applyNumberFormat="1" applyFont="1" applyFill="1" applyAlignment="1">
      <alignment/>
    </xf>
    <xf numFmtId="37" fontId="19" fillId="0" borderId="0" xfId="0" applyNumberFormat="1" applyFont="1" applyFill="1" applyAlignment="1">
      <alignment/>
    </xf>
    <xf numFmtId="37" fontId="5" fillId="0" borderId="0" xfId="0" applyNumberFormat="1" applyFont="1" applyFill="1" applyAlignment="1">
      <alignment/>
    </xf>
    <xf numFmtId="37" fontId="5" fillId="0" borderId="0" xfId="0" applyNumberFormat="1" applyFont="1" applyFill="1" applyBorder="1" applyAlignment="1">
      <alignment/>
    </xf>
    <xf numFmtId="37" fontId="17" fillId="0" borderId="0" xfId="0" applyNumberFormat="1" applyFont="1" applyFill="1" applyBorder="1" applyAlignment="1">
      <alignment/>
    </xf>
    <xf numFmtId="37" fontId="20" fillId="0" borderId="0" xfId="0" applyNumberFormat="1" applyFont="1" applyFill="1" applyBorder="1" applyAlignment="1">
      <alignment/>
    </xf>
    <xf numFmtId="37" fontId="20" fillId="0" borderId="0" xfId="0" applyNumberFormat="1" applyFont="1" applyFill="1" applyAlignment="1">
      <alignment/>
    </xf>
    <xf numFmtId="37" fontId="17" fillId="0" borderId="0" xfId="0" applyNumberFormat="1" applyFont="1" applyFill="1" applyAlignment="1">
      <alignment vertical="center"/>
    </xf>
    <xf numFmtId="37" fontId="17" fillId="0" borderId="0" xfId="0" applyNumberFormat="1" applyFont="1" applyFill="1" applyAlignment="1">
      <alignment wrapText="1"/>
    </xf>
    <xf numFmtId="37" fontId="5" fillId="0" borderId="0" xfId="0" applyNumberFormat="1" applyFont="1" applyFill="1" applyAlignment="1">
      <alignment vertical="center"/>
    </xf>
    <xf numFmtId="37" fontId="17" fillId="0" borderId="0" xfId="0" applyNumberFormat="1" applyFont="1" applyFill="1" applyBorder="1" applyAlignment="1">
      <alignment vertical="center"/>
    </xf>
    <xf numFmtId="37" fontId="17" fillId="0" borderId="0" xfId="0" applyNumberFormat="1" applyFont="1" applyFill="1" applyAlignment="1" quotePrefix="1">
      <alignment/>
    </xf>
    <xf numFmtId="37" fontId="17" fillId="0" borderId="0" xfId="0" applyNumberFormat="1" applyFont="1" applyFill="1" applyAlignment="1">
      <alignment horizontal="justify"/>
    </xf>
    <xf numFmtId="37" fontId="17" fillId="0" borderId="0" xfId="0" applyNumberFormat="1" applyFont="1" applyFill="1" applyAlignment="1">
      <alignment horizontal="justify" wrapText="1"/>
    </xf>
    <xf numFmtId="37" fontId="5" fillId="0" borderId="0" xfId="0" applyNumberFormat="1" applyFont="1" applyFill="1" applyAlignment="1">
      <alignment horizontal="right"/>
    </xf>
    <xf numFmtId="37" fontId="21" fillId="0" borderId="0" xfId="0" applyNumberFormat="1" applyFont="1" applyFill="1" applyAlignment="1">
      <alignment/>
    </xf>
    <xf numFmtId="37" fontId="19" fillId="0" borderId="0" xfId="0" applyNumberFormat="1" applyFont="1" applyFill="1" applyBorder="1" applyAlignment="1">
      <alignment/>
    </xf>
    <xf numFmtId="37" fontId="19" fillId="0" borderId="0" xfId="0" applyNumberFormat="1" applyFont="1" applyFill="1" applyBorder="1" applyAlignment="1">
      <alignment vertical="center"/>
    </xf>
    <xf numFmtId="37" fontId="0" fillId="0" borderId="0" xfId="0" applyNumberFormat="1" applyFont="1" applyFill="1" applyAlignment="1">
      <alignment/>
    </xf>
    <xf numFmtId="37" fontId="7" fillId="0" borderId="0" xfId="0" applyNumberFormat="1" applyFont="1" applyFill="1" applyAlignment="1">
      <alignment/>
    </xf>
    <xf numFmtId="37" fontId="17" fillId="0" borderId="0" xfId="0" applyNumberFormat="1" applyFont="1" applyFill="1" applyAlignment="1">
      <alignment/>
    </xf>
    <xf numFmtId="37" fontId="17" fillId="0" borderId="0" xfId="0" applyNumberFormat="1" applyFont="1" applyFill="1" applyBorder="1" applyAlignment="1">
      <alignment/>
    </xf>
    <xf numFmtId="37" fontId="20" fillId="0" borderId="0" xfId="0" applyNumberFormat="1" applyFont="1" applyFill="1" applyBorder="1" applyAlignment="1">
      <alignment vertical="center"/>
    </xf>
    <xf numFmtId="37" fontId="25" fillId="0" borderId="0" xfId="0" applyNumberFormat="1" applyFont="1" applyFill="1" applyAlignment="1">
      <alignment horizontal="center"/>
    </xf>
    <xf numFmtId="37" fontId="25" fillId="0" borderId="0" xfId="0" applyNumberFormat="1" applyFont="1" applyFill="1" applyAlignment="1">
      <alignment horizontal="right"/>
    </xf>
    <xf numFmtId="37" fontId="26" fillId="0" borderId="0" xfId="0" applyNumberFormat="1" applyFont="1" applyFill="1" applyAlignment="1">
      <alignment/>
    </xf>
    <xf numFmtId="188" fontId="24" fillId="0" borderId="0" xfId="0" applyNumberFormat="1" applyFont="1" applyFill="1" applyAlignment="1" quotePrefix="1">
      <alignment horizontal="center"/>
    </xf>
    <xf numFmtId="188" fontId="24" fillId="0" borderId="0" xfId="0" applyNumberFormat="1" applyFont="1" applyFill="1" applyAlignment="1">
      <alignment horizontal="center"/>
    </xf>
    <xf numFmtId="37" fontId="27" fillId="0" borderId="0" xfId="0" applyNumberFormat="1" applyFont="1" applyFill="1" applyAlignment="1">
      <alignment horizontal="center"/>
    </xf>
    <xf numFmtId="37" fontId="28" fillId="0" borderId="0" xfId="0" applyNumberFormat="1" applyFont="1" applyFill="1" applyAlignment="1">
      <alignment/>
    </xf>
    <xf numFmtId="37" fontId="5" fillId="0" borderId="0" xfId="0" applyNumberFormat="1" applyFont="1" applyFill="1" applyAlignment="1">
      <alignment horizontal="justify" vertical="center" wrapText="1"/>
    </xf>
    <xf numFmtId="188" fontId="24" fillId="0" borderId="0" xfId="0" applyNumberFormat="1" applyFont="1" applyFill="1" applyAlignment="1">
      <alignment horizontal="right"/>
    </xf>
    <xf numFmtId="37" fontId="17" fillId="0" borderId="1" xfId="0" applyNumberFormat="1" applyFont="1" applyFill="1" applyBorder="1" applyAlignment="1">
      <alignment/>
    </xf>
    <xf numFmtId="188" fontId="24" fillId="0" borderId="0" xfId="0" applyNumberFormat="1" applyFont="1" applyFill="1" applyBorder="1" applyAlignment="1" quotePrefix="1">
      <alignment horizontal="right"/>
    </xf>
    <xf numFmtId="188" fontId="24" fillId="0" borderId="0" xfId="0" applyNumberFormat="1" applyFont="1" applyFill="1" applyBorder="1" applyAlignment="1">
      <alignment horizontal="center"/>
    </xf>
    <xf numFmtId="37" fontId="29" fillId="0" borderId="0" xfId="0" applyNumberFormat="1" applyFont="1" applyFill="1" applyAlignment="1">
      <alignment horizontal="left"/>
    </xf>
    <xf numFmtId="37" fontId="17" fillId="0" borderId="0" xfId="0" applyNumberFormat="1" applyFont="1" applyFill="1" applyAlignment="1">
      <alignment horizontal="center"/>
    </xf>
    <xf numFmtId="37" fontId="21" fillId="0" borderId="0" xfId="0" applyNumberFormat="1" applyFont="1" applyFill="1" applyAlignment="1">
      <alignment horizontal="center"/>
    </xf>
    <xf numFmtId="188" fontId="21" fillId="0" borderId="0" xfId="0" applyNumberFormat="1" applyFont="1" applyFill="1" applyAlignment="1" quotePrefix="1">
      <alignment horizontal="center"/>
    </xf>
    <xf numFmtId="1" fontId="21" fillId="0" borderId="0" xfId="0" applyNumberFormat="1" applyFont="1" applyFill="1" applyBorder="1" applyAlignment="1" applyProtection="1">
      <alignment horizontal="left"/>
      <protection locked="0"/>
    </xf>
    <xf numFmtId="1" fontId="17" fillId="0" borderId="0" xfId="0" applyNumberFormat="1" applyFont="1" applyFill="1" applyBorder="1" applyAlignment="1" applyProtection="1">
      <alignment horizontal="left"/>
      <protection locked="0"/>
    </xf>
    <xf numFmtId="186" fontId="19" fillId="0" borderId="0" xfId="0" applyNumberFormat="1" applyFont="1" applyFill="1" applyBorder="1" applyAlignment="1">
      <alignment/>
    </xf>
    <xf numFmtId="37" fontId="17" fillId="0" borderId="0" xfId="0" applyNumberFormat="1" applyFont="1" applyFill="1" applyAlignment="1">
      <alignment horizontal="center" vertical="center"/>
    </xf>
    <xf numFmtId="37" fontId="21" fillId="0" borderId="0" xfId="0" applyNumberFormat="1" applyFont="1" applyFill="1" applyAlignment="1">
      <alignment horizontal="center" vertical="center"/>
    </xf>
    <xf numFmtId="1" fontId="21" fillId="0" borderId="0" xfId="0" applyNumberFormat="1" applyFont="1" applyFill="1" applyBorder="1" applyAlignment="1" applyProtection="1">
      <alignment horizontal="left" vertical="center"/>
      <protection locked="0"/>
    </xf>
    <xf numFmtId="186" fontId="19" fillId="0" borderId="2" xfId="0" applyNumberFormat="1" applyFont="1" applyFill="1" applyBorder="1" applyAlignment="1">
      <alignment vertical="center"/>
    </xf>
    <xf numFmtId="1" fontId="17" fillId="0" borderId="0" xfId="0" applyNumberFormat="1" applyFont="1" applyFill="1" applyBorder="1" applyAlignment="1" applyProtection="1">
      <alignment horizontal="left" vertical="center"/>
      <protection locked="0"/>
    </xf>
    <xf numFmtId="186" fontId="19" fillId="0" borderId="3" xfId="0" applyNumberFormat="1" applyFont="1" applyFill="1" applyBorder="1" applyAlignment="1">
      <alignment vertical="center"/>
    </xf>
    <xf numFmtId="186" fontId="17" fillId="0" borderId="0" xfId="0" applyNumberFormat="1" applyFont="1" applyFill="1" applyAlignment="1">
      <alignment/>
    </xf>
    <xf numFmtId="189" fontId="21" fillId="0" borderId="0" xfId="0" applyNumberFormat="1" applyFont="1" applyFill="1" applyBorder="1" applyAlignment="1" applyProtection="1">
      <alignment vertical="center"/>
      <protection locked="0"/>
    </xf>
    <xf numFmtId="189" fontId="21" fillId="0" borderId="0" xfId="0" applyNumberFormat="1" applyFont="1" applyFill="1" applyBorder="1" applyAlignment="1" applyProtection="1">
      <alignment/>
      <protection locked="0"/>
    </xf>
    <xf numFmtId="186" fontId="17" fillId="0" borderId="4" xfId="0" applyNumberFormat="1" applyFont="1" applyFill="1" applyBorder="1" applyAlignment="1">
      <alignment/>
    </xf>
    <xf numFmtId="186" fontId="17" fillId="0" borderId="0" xfId="0" applyNumberFormat="1" applyFont="1" applyFill="1" applyBorder="1" applyAlignment="1">
      <alignment/>
    </xf>
    <xf numFmtId="186" fontId="17" fillId="0" borderId="3" xfId="0" applyNumberFormat="1" applyFont="1" applyFill="1" applyBorder="1" applyAlignment="1">
      <alignment/>
    </xf>
    <xf numFmtId="1" fontId="17" fillId="0" borderId="0" xfId="0" applyNumberFormat="1" applyFont="1" applyFill="1" applyBorder="1" applyAlignment="1" applyProtection="1">
      <alignment vertical="center"/>
      <protection locked="0"/>
    </xf>
    <xf numFmtId="186" fontId="17" fillId="0" borderId="5" xfId="0" applyNumberFormat="1" applyFont="1" applyFill="1" applyBorder="1" applyAlignment="1">
      <alignment vertical="center"/>
    </xf>
    <xf numFmtId="37" fontId="21" fillId="0" borderId="0" xfId="0" applyNumberFormat="1" applyFont="1" applyFill="1" applyAlignment="1">
      <alignment vertical="center"/>
    </xf>
    <xf numFmtId="186" fontId="21" fillId="0" borderId="0" xfId="15" applyNumberFormat="1" applyFont="1" applyFill="1" applyBorder="1" applyAlignment="1">
      <alignment/>
    </xf>
    <xf numFmtId="37" fontId="17" fillId="0" borderId="0" xfId="0" applyNumberFormat="1" applyFont="1" applyFill="1" applyAlignment="1">
      <alignment horizontal="justify" vertical="center" wrapText="1"/>
    </xf>
    <xf numFmtId="186" fontId="17" fillId="0" borderId="0" xfId="15" applyNumberFormat="1" applyFont="1" applyFill="1" applyBorder="1" applyAlignment="1">
      <alignment horizontal="right"/>
    </xf>
    <xf numFmtId="37" fontId="5" fillId="0" borderId="0" xfId="0" applyNumberFormat="1" applyFont="1" applyFill="1" applyAlignment="1">
      <alignment horizontal="left"/>
    </xf>
    <xf numFmtId="37" fontId="27" fillId="0" borderId="0" xfId="0" applyNumberFormat="1" applyFont="1" applyFill="1" applyAlignment="1">
      <alignment horizontal="left"/>
    </xf>
    <xf numFmtId="37" fontId="24" fillId="0" borderId="1" xfId="0" applyNumberFormat="1" applyFont="1" applyFill="1" applyBorder="1" applyAlignment="1">
      <alignment horizontal="center"/>
    </xf>
    <xf numFmtId="37" fontId="5" fillId="0" borderId="1" xfId="0" applyNumberFormat="1" applyFont="1" applyFill="1" applyBorder="1" applyAlignment="1">
      <alignment horizontal="left"/>
    </xf>
    <xf numFmtId="37" fontId="5" fillId="0" borderId="0" xfId="0" applyNumberFormat="1" applyFont="1" applyFill="1" applyBorder="1" applyAlignment="1">
      <alignment horizontal="left"/>
    </xf>
    <xf numFmtId="37" fontId="21" fillId="0" borderId="1" xfId="0" applyNumberFormat="1" applyFont="1" applyFill="1" applyBorder="1" applyAlignment="1">
      <alignment/>
    </xf>
    <xf numFmtId="37" fontId="26" fillId="0" borderId="1" xfId="0" applyNumberFormat="1" applyFont="1" applyFill="1" applyBorder="1" applyAlignment="1">
      <alignment/>
    </xf>
    <xf numFmtId="37" fontId="25" fillId="0" borderId="1" xfId="0" applyNumberFormat="1" applyFont="1" applyFill="1" applyBorder="1" applyAlignment="1">
      <alignment horizontal="right"/>
    </xf>
    <xf numFmtId="37" fontId="21" fillId="0" borderId="0" xfId="0" applyNumberFormat="1" applyFont="1" applyFill="1" applyAlignment="1">
      <alignment horizontal="left" vertical="center" wrapText="1"/>
    </xf>
    <xf numFmtId="171" fontId="19" fillId="0" borderId="1" xfId="15" applyFont="1" applyFill="1" applyBorder="1" applyAlignment="1">
      <alignment/>
    </xf>
    <xf numFmtId="37" fontId="5" fillId="0" borderId="3" xfId="0" applyNumberFormat="1" applyFont="1" applyFill="1" applyBorder="1" applyAlignment="1" quotePrefix="1">
      <alignment horizontal="right"/>
    </xf>
    <xf numFmtId="37" fontId="5" fillId="0" borderId="3" xfId="0" applyNumberFormat="1" applyFont="1" applyFill="1" applyBorder="1" applyAlignment="1">
      <alignment horizontal="right"/>
    </xf>
    <xf numFmtId="37" fontId="21" fillId="0" borderId="0" xfId="0" applyNumberFormat="1" applyFont="1" applyFill="1" applyAlignment="1" quotePrefix="1">
      <alignment horizontal="center"/>
    </xf>
    <xf numFmtId="37" fontId="21" fillId="0" borderId="0" xfId="0" applyNumberFormat="1" applyFont="1" applyFill="1" applyAlignment="1" quotePrefix="1">
      <alignment horizontal="center" vertical="center"/>
    </xf>
    <xf numFmtId="37" fontId="17" fillId="0" borderId="0" xfId="0" applyNumberFormat="1" applyFont="1" applyFill="1" applyAlignment="1">
      <alignment horizontal="justify" vertical="center"/>
    </xf>
    <xf numFmtId="37" fontId="21" fillId="0" borderId="0" xfId="0" applyNumberFormat="1" applyFont="1" applyFill="1" applyAlignment="1">
      <alignment horizontal="justify" vertical="center" wrapText="1"/>
    </xf>
    <xf numFmtId="171" fontId="19" fillId="0" borderId="0" xfId="15" applyFont="1" applyFill="1" applyBorder="1" applyAlignment="1">
      <alignment vertical="center"/>
    </xf>
    <xf numFmtId="171" fontId="17" fillId="0" borderId="0" xfId="15" applyFont="1" applyFill="1" applyBorder="1" applyAlignment="1">
      <alignment vertical="center"/>
    </xf>
    <xf numFmtId="39" fontId="19" fillId="0" borderId="0" xfId="0" applyNumberFormat="1" applyFont="1" applyFill="1" applyBorder="1" applyAlignment="1">
      <alignment vertical="center"/>
    </xf>
    <xf numFmtId="39" fontId="17" fillId="0" borderId="0" xfId="0" applyNumberFormat="1" applyFont="1" applyFill="1" applyBorder="1" applyAlignment="1">
      <alignment vertical="center"/>
    </xf>
    <xf numFmtId="180" fontId="17" fillId="0" borderId="0" xfId="0" applyNumberFormat="1" applyFont="1" applyFill="1" applyBorder="1" applyAlignment="1">
      <alignment horizontal="right" vertical="center"/>
    </xf>
    <xf numFmtId="37" fontId="6" fillId="0" borderId="0" xfId="21" applyNumberFormat="1" applyFont="1" applyFill="1" applyAlignment="1">
      <alignment horizontal="center"/>
      <protection/>
    </xf>
    <xf numFmtId="37" fontId="8" fillId="0" borderId="0" xfId="21" applyNumberFormat="1" applyFont="1" applyFill="1">
      <alignment/>
      <protection/>
    </xf>
    <xf numFmtId="37" fontId="17" fillId="0" borderId="0" xfId="21" applyNumberFormat="1" applyFont="1" applyFill="1">
      <alignment/>
      <protection/>
    </xf>
    <xf numFmtId="37" fontId="24" fillId="0" borderId="0" xfId="21" applyNumberFormat="1" applyFont="1" applyFill="1" applyAlignment="1">
      <alignment/>
      <protection/>
    </xf>
    <xf numFmtId="37" fontId="6" fillId="0" borderId="0" xfId="21" applyNumberFormat="1" applyFont="1" applyFill="1" applyAlignment="1">
      <alignment horizontal="right"/>
      <protection/>
    </xf>
    <xf numFmtId="37" fontId="21" fillId="0" borderId="1" xfId="21" applyNumberFormat="1" applyFont="1" applyFill="1" applyBorder="1" applyAlignment="1">
      <alignment/>
      <protection/>
    </xf>
    <xf numFmtId="37" fontId="17" fillId="0" borderId="1" xfId="21" applyNumberFormat="1" applyFont="1" applyFill="1" applyBorder="1">
      <alignment/>
      <protection/>
    </xf>
    <xf numFmtId="49" fontId="9" fillId="0" borderId="1" xfId="21" applyNumberFormat="1" applyFont="1" applyFill="1" applyBorder="1" applyAlignment="1" quotePrefix="1">
      <alignment/>
      <protection/>
    </xf>
    <xf numFmtId="49" fontId="9" fillId="0" borderId="0" xfId="21" applyNumberFormat="1" applyFont="1" applyFill="1" applyAlignment="1" quotePrefix="1">
      <alignment/>
      <protection/>
    </xf>
    <xf numFmtId="188" fontId="9" fillId="0" borderId="0" xfId="21" applyNumberFormat="1" applyFont="1" applyFill="1" applyAlignment="1">
      <alignment horizontal="center"/>
      <protection/>
    </xf>
    <xf numFmtId="188" fontId="21" fillId="0" borderId="0" xfId="21" applyNumberFormat="1" applyFont="1" applyFill="1" applyAlignment="1" quotePrefix="1">
      <alignment horizontal="right"/>
      <protection/>
    </xf>
    <xf numFmtId="37" fontId="5" fillId="0" borderId="3" xfId="21" applyNumberFormat="1" applyFont="1" applyFill="1" applyBorder="1" applyAlignment="1" quotePrefix="1">
      <alignment horizontal="right"/>
      <protection/>
    </xf>
    <xf numFmtId="188" fontId="9" fillId="0" borderId="3" xfId="21" applyNumberFormat="1" applyFont="1" applyFill="1" applyBorder="1" applyAlignment="1" quotePrefix="1">
      <alignment horizontal="center"/>
      <protection/>
    </xf>
    <xf numFmtId="188" fontId="9" fillId="0" borderId="0" xfId="21" applyNumberFormat="1" applyFont="1" applyFill="1" applyAlignment="1" quotePrefix="1">
      <alignment horizontal="center"/>
      <protection/>
    </xf>
    <xf numFmtId="37" fontId="5" fillId="0" borderId="0" xfId="21" applyNumberFormat="1" applyFont="1" applyFill="1">
      <alignment/>
      <protection/>
    </xf>
    <xf numFmtId="37" fontId="5" fillId="0" borderId="0" xfId="21" applyNumberFormat="1" applyFont="1" applyFill="1" applyBorder="1">
      <alignment/>
      <protection/>
    </xf>
    <xf numFmtId="37" fontId="17" fillId="0" borderId="0" xfId="21" applyNumberFormat="1" applyFont="1" applyFill="1" applyBorder="1" applyAlignment="1">
      <alignment horizontal="right"/>
      <protection/>
    </xf>
    <xf numFmtId="37" fontId="22" fillId="0" borderId="0" xfId="21" applyNumberFormat="1" applyFont="1" applyFill="1">
      <alignment/>
      <protection/>
    </xf>
    <xf numFmtId="37" fontId="19" fillId="0" borderId="0" xfId="21" applyNumberFormat="1" applyFont="1" applyFill="1">
      <alignment/>
      <protection/>
    </xf>
    <xf numFmtId="37" fontId="22" fillId="0" borderId="0" xfId="21" applyNumberFormat="1" applyFont="1" applyFill="1" applyBorder="1">
      <alignment/>
      <protection/>
    </xf>
    <xf numFmtId="37" fontId="8" fillId="0" borderId="0" xfId="21" applyNumberFormat="1" applyFont="1" applyFill="1" applyBorder="1">
      <alignment/>
      <protection/>
    </xf>
    <xf numFmtId="37" fontId="8" fillId="0" borderId="0" xfId="21" applyNumberFormat="1" applyFont="1" applyFill="1" applyAlignment="1">
      <alignment vertical="center"/>
      <protection/>
    </xf>
    <xf numFmtId="37" fontId="19" fillId="0" borderId="0" xfId="21" applyNumberFormat="1" applyFont="1" applyFill="1" applyAlignment="1">
      <alignment vertical="center"/>
      <protection/>
    </xf>
    <xf numFmtId="37" fontId="5" fillId="0" borderId="0" xfId="21" applyNumberFormat="1" applyFont="1" applyFill="1" applyBorder="1" applyAlignment="1">
      <alignment vertical="center"/>
      <protection/>
    </xf>
    <xf numFmtId="37" fontId="22" fillId="0" borderId="0" xfId="21" applyNumberFormat="1" applyFont="1" applyFill="1" applyBorder="1" applyAlignment="1">
      <alignment vertical="center"/>
      <protection/>
    </xf>
    <xf numFmtId="37" fontId="8" fillId="0" borderId="0" xfId="21" applyNumberFormat="1" applyFont="1" applyFill="1" applyBorder="1" applyAlignment="1">
      <alignment vertical="center"/>
      <protection/>
    </xf>
    <xf numFmtId="37" fontId="22" fillId="0" borderId="4" xfId="21" applyNumberFormat="1" applyFont="1" applyFill="1" applyBorder="1">
      <alignment/>
      <protection/>
    </xf>
    <xf numFmtId="37" fontId="22" fillId="0" borderId="3" xfId="21" applyNumberFormat="1" applyFont="1" applyFill="1" applyBorder="1">
      <alignment/>
      <protection/>
    </xf>
    <xf numFmtId="37" fontId="17" fillId="0" borderId="0" xfId="21" applyNumberFormat="1" applyFont="1" applyFill="1" applyAlignment="1">
      <alignment horizontal="justify" vertical="center" wrapText="1"/>
      <protection/>
    </xf>
    <xf numFmtId="37" fontId="17" fillId="0" borderId="0" xfId="21" applyNumberFormat="1" applyFont="1" applyFill="1" applyBorder="1" applyAlignment="1">
      <alignment vertical="center" wrapText="1"/>
      <protection/>
    </xf>
    <xf numFmtId="37" fontId="8" fillId="0" borderId="2" xfId="21" applyNumberFormat="1" applyFont="1" applyFill="1" applyBorder="1" applyAlignment="1">
      <alignment vertical="center"/>
      <protection/>
    </xf>
    <xf numFmtId="37" fontId="17" fillId="0" borderId="0" xfId="21" applyNumberFormat="1" applyFont="1" applyFill="1" applyBorder="1">
      <alignment/>
      <protection/>
    </xf>
    <xf numFmtId="37" fontId="21" fillId="0" borderId="0" xfId="21" applyNumberFormat="1" applyFont="1" applyFill="1">
      <alignment/>
      <protection/>
    </xf>
    <xf numFmtId="37" fontId="19" fillId="0" borderId="0" xfId="21" applyNumberFormat="1" applyFont="1" applyFill="1" applyAlignment="1">
      <alignment horizontal="justify" vertical="center" wrapText="1"/>
      <protection/>
    </xf>
    <xf numFmtId="37" fontId="17" fillId="0" borderId="0" xfId="21" applyNumberFormat="1" applyFont="1" applyFill="1" applyAlignment="1">
      <alignment vertical="center"/>
      <protection/>
    </xf>
    <xf numFmtId="37" fontId="17" fillId="0" borderId="0" xfId="21" applyNumberFormat="1" applyFont="1" applyFill="1" applyBorder="1" applyAlignment="1">
      <alignment vertical="center"/>
      <protection/>
    </xf>
    <xf numFmtId="37" fontId="8" fillId="0" borderId="0" xfId="21" applyNumberFormat="1" applyFont="1" applyFill="1" quotePrefix="1">
      <alignment/>
      <protection/>
    </xf>
    <xf numFmtId="37" fontId="17" fillId="0" borderId="0" xfId="21" applyNumberFormat="1" applyFont="1" applyFill="1" applyAlignment="1">
      <alignment horizontal="justify"/>
      <protection/>
    </xf>
    <xf numFmtId="37" fontId="21" fillId="0" borderId="0" xfId="21" applyNumberFormat="1" applyFont="1" applyFill="1" applyAlignment="1">
      <alignment vertical="center"/>
      <protection/>
    </xf>
    <xf numFmtId="37" fontId="22" fillId="0" borderId="2" xfId="21" applyNumberFormat="1" applyFont="1" applyFill="1" applyBorder="1" applyAlignment="1">
      <alignment vertical="center"/>
      <protection/>
    </xf>
    <xf numFmtId="37" fontId="17" fillId="0" borderId="0" xfId="21" applyNumberFormat="1" applyFont="1" applyFill="1" applyAlignment="1">
      <alignment horizontal="justify" wrapText="1"/>
      <protection/>
    </xf>
    <xf numFmtId="37" fontId="17" fillId="0" borderId="0" xfId="21" applyNumberFormat="1" applyFont="1" applyFill="1" applyAlignment="1">
      <alignment wrapText="1"/>
      <protection/>
    </xf>
    <xf numFmtId="202" fontId="22" fillId="0" borderId="0" xfId="21" applyNumberFormat="1" applyFont="1" applyFill="1">
      <alignment/>
      <protection/>
    </xf>
    <xf numFmtId="37" fontId="21" fillId="0" borderId="0" xfId="21" applyNumberFormat="1" applyFont="1" applyFill="1" applyAlignment="1">
      <alignment vertical="center" wrapText="1"/>
      <protection/>
    </xf>
    <xf numFmtId="37" fontId="5" fillId="0" borderId="0" xfId="21" applyNumberFormat="1" applyFont="1" applyFill="1" applyBorder="1" applyAlignment="1">
      <alignment horizontal="right" vertical="center"/>
      <protection/>
    </xf>
    <xf numFmtId="37" fontId="22" fillId="0" borderId="5" xfId="21" applyNumberFormat="1" applyFont="1" applyFill="1" applyBorder="1" applyAlignment="1">
      <alignment vertical="center"/>
      <protection/>
    </xf>
    <xf numFmtId="37" fontId="20" fillId="0" borderId="0" xfId="21" applyNumberFormat="1" applyFont="1" applyFill="1" applyBorder="1">
      <alignment/>
      <protection/>
    </xf>
    <xf numFmtId="37" fontId="0" fillId="2" borderId="0" xfId="21" applyNumberFormat="1" applyFont="1" applyAlignment="1">
      <alignment horizontal="justify" wrapText="1"/>
      <protection/>
    </xf>
    <xf numFmtId="37" fontId="20" fillId="0" borderId="0" xfId="21" applyNumberFormat="1" applyFont="1" applyFill="1" applyBorder="1" applyAlignment="1">
      <alignment horizontal="right"/>
      <protection/>
    </xf>
    <xf numFmtId="37" fontId="22" fillId="0" borderId="0" xfId="21" applyNumberFormat="1" applyFont="1" applyFill="1" applyBorder="1" applyAlignment="1">
      <alignment horizontal="right"/>
      <protection/>
    </xf>
    <xf numFmtId="37" fontId="22" fillId="0" borderId="0" xfId="21" applyNumberFormat="1" applyFont="1" applyFill="1" applyAlignment="1">
      <alignment horizontal="right"/>
      <protection/>
    </xf>
    <xf numFmtId="37" fontId="8" fillId="0" borderId="3" xfId="21" applyNumberFormat="1" applyFont="1" applyFill="1" applyBorder="1" applyAlignment="1">
      <alignment vertical="center"/>
      <protection/>
    </xf>
    <xf numFmtId="37" fontId="17" fillId="0" borderId="0" xfId="21" applyNumberFormat="1" applyFont="1" applyFill="1" applyAlignment="1">
      <alignment vertical="center" wrapText="1"/>
      <protection/>
    </xf>
    <xf numFmtId="37" fontId="21" fillId="0" borderId="0" xfId="0" applyNumberFormat="1" applyFont="1" applyFill="1" applyAlignment="1" quotePrefix="1">
      <alignment horizontal="center" vertical="top"/>
    </xf>
    <xf numFmtId="186" fontId="19" fillId="0" borderId="5" xfId="0" applyNumberFormat="1" applyFont="1" applyFill="1" applyBorder="1" applyAlignment="1">
      <alignment vertical="center"/>
    </xf>
    <xf numFmtId="188" fontId="24" fillId="0" borderId="0" xfId="0" applyNumberFormat="1" applyFont="1" applyFill="1" applyBorder="1" applyAlignment="1">
      <alignment horizontal="right"/>
    </xf>
    <xf numFmtId="37" fontId="5" fillId="0" borderId="0" xfId="0" applyNumberFormat="1" applyFont="1" applyFill="1" applyBorder="1" applyAlignment="1">
      <alignment vertical="center"/>
    </xf>
    <xf numFmtId="37" fontId="5" fillId="0" borderId="0" xfId="0" applyNumberFormat="1" applyFont="1" applyFill="1" applyBorder="1" applyAlignment="1">
      <alignment horizontal="right" vertical="center"/>
    </xf>
    <xf numFmtId="209" fontId="5" fillId="0" borderId="0" xfId="0" applyNumberFormat="1" applyFont="1" applyFill="1" applyBorder="1" applyAlignment="1">
      <alignment/>
    </xf>
    <xf numFmtId="171" fontId="5" fillId="0" borderId="1" xfId="15" applyFont="1" applyFill="1" applyBorder="1" applyAlignment="1">
      <alignment/>
    </xf>
    <xf numFmtId="186" fontId="5" fillId="0" borderId="0" xfId="0" applyNumberFormat="1" applyFont="1" applyFill="1" applyBorder="1" applyAlignment="1">
      <alignment/>
    </xf>
    <xf numFmtId="186" fontId="5" fillId="0" borderId="2" xfId="0" applyNumberFormat="1" applyFont="1" applyFill="1" applyBorder="1" applyAlignment="1">
      <alignment vertical="center"/>
    </xf>
    <xf numFmtId="186" fontId="5" fillId="0" borderId="3" xfId="0" applyNumberFormat="1" applyFont="1" applyFill="1" applyBorder="1" applyAlignment="1">
      <alignment vertical="center"/>
    </xf>
    <xf numFmtId="186" fontId="21" fillId="0" borderId="0" xfId="0" applyNumberFormat="1" applyFont="1" applyFill="1" applyAlignment="1">
      <alignment/>
    </xf>
    <xf numFmtId="186" fontId="5" fillId="0" borderId="5" xfId="0" applyNumberFormat="1" applyFont="1" applyFill="1" applyBorder="1" applyAlignment="1">
      <alignment vertical="center"/>
    </xf>
    <xf numFmtId="186" fontId="21" fillId="0" borderId="4" xfId="0" applyNumberFormat="1" applyFont="1" applyFill="1" applyBorder="1" applyAlignment="1">
      <alignment/>
    </xf>
    <xf numFmtId="186" fontId="21" fillId="0" borderId="5" xfId="0" applyNumberFormat="1" applyFont="1" applyFill="1" applyBorder="1" applyAlignment="1">
      <alignment vertical="center"/>
    </xf>
    <xf numFmtId="188" fontId="21" fillId="0" borderId="0" xfId="21" applyNumberFormat="1" applyFont="1" applyFill="1" applyBorder="1" applyAlignment="1">
      <alignment horizontal="right"/>
      <protection/>
    </xf>
    <xf numFmtId="188" fontId="21" fillId="0" borderId="0" xfId="21" applyNumberFormat="1" applyFont="1" applyFill="1" applyAlignment="1">
      <alignment horizontal="center"/>
      <protection/>
    </xf>
    <xf numFmtId="37" fontId="5" fillId="0" borderId="3" xfId="21" applyNumberFormat="1" applyFont="1" applyFill="1" applyBorder="1" applyAlignment="1">
      <alignment horizontal="right"/>
      <protection/>
    </xf>
    <xf numFmtId="37" fontId="5" fillId="0" borderId="0" xfId="21" applyNumberFormat="1" applyFont="1" applyFill="1" applyAlignment="1">
      <alignment horizontal="center"/>
      <protection/>
    </xf>
    <xf numFmtId="171" fontId="5" fillId="0" borderId="0" xfId="15" applyFont="1" applyFill="1" applyBorder="1" applyAlignment="1">
      <alignment/>
    </xf>
    <xf numFmtId="171" fontId="20" fillId="0" borderId="0" xfId="15" applyFont="1" applyFill="1" applyBorder="1" applyAlignment="1">
      <alignment/>
    </xf>
    <xf numFmtId="186" fontId="21" fillId="0" borderId="0" xfId="15" applyNumberFormat="1" applyFont="1" applyFill="1" applyBorder="1" applyAlignment="1">
      <alignment horizontal="right"/>
    </xf>
    <xf numFmtId="171" fontId="5" fillId="0" borderId="0" xfId="15" applyFont="1" applyFill="1" applyBorder="1" applyAlignment="1">
      <alignment vertical="center"/>
    </xf>
    <xf numFmtId="171" fontId="20" fillId="0" borderId="0" xfId="15" applyFont="1" applyFill="1" applyBorder="1" applyAlignment="1">
      <alignment vertical="center"/>
    </xf>
    <xf numFmtId="39" fontId="5" fillId="0" borderId="0" xfId="0" applyNumberFormat="1" applyFont="1" applyFill="1" applyBorder="1" applyAlignment="1">
      <alignment horizontal="right" vertical="center"/>
    </xf>
    <xf numFmtId="39" fontId="5" fillId="0" borderId="0" xfId="0" applyNumberFormat="1" applyFont="1" applyFill="1" applyBorder="1" applyAlignment="1">
      <alignment vertical="center"/>
    </xf>
    <xf numFmtId="39" fontId="20" fillId="0" borderId="0" xfId="0" applyNumberFormat="1" applyFont="1" applyFill="1" applyBorder="1" applyAlignment="1">
      <alignment vertical="center"/>
    </xf>
    <xf numFmtId="171" fontId="5" fillId="0" borderId="0" xfId="15" applyFont="1" applyFill="1" applyBorder="1" applyAlignment="1">
      <alignment horizontal="right" vertical="center"/>
    </xf>
    <xf numFmtId="37" fontId="5" fillId="0" borderId="1" xfId="0" applyNumberFormat="1" applyFont="1" applyFill="1" applyBorder="1" applyAlignment="1">
      <alignment horizontal="right" wrapText="1"/>
    </xf>
    <xf numFmtId="37" fontId="8" fillId="0" borderId="1" xfId="0" applyNumberFormat="1" applyFont="1" applyFill="1" applyBorder="1" applyAlignment="1">
      <alignment/>
    </xf>
    <xf numFmtId="37" fontId="30" fillId="0" borderId="0" xfId="0" applyNumberFormat="1" applyFont="1" applyFill="1" applyAlignment="1">
      <alignment/>
    </xf>
    <xf numFmtId="37" fontId="21" fillId="0" borderId="0" xfId="0" applyNumberFormat="1" applyFont="1" applyFill="1" applyBorder="1" applyAlignment="1">
      <alignment/>
    </xf>
    <xf numFmtId="180" fontId="21" fillId="0" borderId="0" xfId="0" applyNumberFormat="1" applyFont="1" applyFill="1" applyBorder="1" applyAlignment="1">
      <alignment vertical="center"/>
    </xf>
    <xf numFmtId="186" fontId="9" fillId="0" borderId="0" xfId="15" applyNumberFormat="1" applyFont="1" applyFill="1" applyAlignment="1">
      <alignment/>
    </xf>
    <xf numFmtId="186" fontId="9" fillId="0" borderId="0" xfId="15" applyNumberFormat="1" applyFont="1" applyFill="1" applyBorder="1" applyAlignment="1">
      <alignment/>
    </xf>
    <xf numFmtId="37" fontId="19" fillId="0" borderId="0" xfId="0" applyNumberFormat="1" applyFont="1" applyFill="1" applyBorder="1" applyAlignment="1">
      <alignment horizontal="right" vertical="center"/>
    </xf>
    <xf numFmtId="186" fontId="19" fillId="0" borderId="0" xfId="15" applyNumberFormat="1" applyFont="1" applyFill="1" applyBorder="1" applyAlignment="1">
      <alignment vertical="center"/>
    </xf>
    <xf numFmtId="37" fontId="17" fillId="0" borderId="0" xfId="0" applyNumberFormat="1" applyFont="1" applyFill="1" applyAlignment="1">
      <alignment horizontal="left"/>
    </xf>
    <xf numFmtId="186" fontId="29" fillId="0" borderId="0" xfId="0" applyNumberFormat="1" applyFont="1" applyFill="1" applyAlignment="1">
      <alignment horizontal="left"/>
    </xf>
    <xf numFmtId="186" fontId="5" fillId="0" borderId="0" xfId="0" applyNumberFormat="1" applyFont="1" applyFill="1" applyAlignment="1">
      <alignment horizontal="left"/>
    </xf>
    <xf numFmtId="186" fontId="21" fillId="0" borderId="0" xfId="0" applyNumberFormat="1" applyFont="1" applyFill="1" applyAlignment="1">
      <alignment horizontal="right"/>
    </xf>
    <xf numFmtId="186" fontId="8" fillId="0" borderId="0" xfId="0" applyNumberFormat="1" applyFont="1" applyFill="1" applyAlignment="1">
      <alignment/>
    </xf>
    <xf numFmtId="171" fontId="21" fillId="0" borderId="1" xfId="15" applyFont="1" applyFill="1" applyBorder="1" applyAlignment="1">
      <alignment horizontal="right" vertical="center"/>
    </xf>
    <xf numFmtId="171" fontId="17" fillId="0" borderId="1" xfId="15" applyFont="1" applyFill="1" applyBorder="1" applyAlignment="1">
      <alignment horizontal="right" vertical="center"/>
    </xf>
    <xf numFmtId="171" fontId="19" fillId="0" borderId="0" xfId="15" applyFont="1" applyFill="1" applyBorder="1" applyAlignment="1">
      <alignment/>
    </xf>
    <xf numFmtId="186" fontId="11" fillId="0" borderId="0" xfId="15" applyNumberFormat="1" applyFont="1" applyFill="1" applyAlignment="1">
      <alignment wrapText="1"/>
    </xf>
    <xf numFmtId="186" fontId="19" fillId="0" borderId="0" xfId="15" applyNumberFormat="1" applyFont="1" applyFill="1" applyBorder="1" applyAlignment="1">
      <alignment/>
    </xf>
    <xf numFmtId="171" fontId="17" fillId="0" borderId="0" xfId="15" applyFont="1" applyFill="1" applyBorder="1" applyAlignment="1">
      <alignment/>
    </xf>
    <xf numFmtId="186" fontId="5" fillId="0" borderId="0" xfId="15" applyNumberFormat="1" applyFont="1" applyFill="1" applyBorder="1" applyAlignment="1">
      <alignment horizontal="right"/>
    </xf>
    <xf numFmtId="186" fontId="17" fillId="0" borderId="0" xfId="15" applyNumberFormat="1" applyFont="1" applyFill="1" applyBorder="1" applyAlignment="1">
      <alignment/>
    </xf>
    <xf numFmtId="186" fontId="5" fillId="0" borderId="0" xfId="15" applyNumberFormat="1" applyFont="1" applyFill="1" applyBorder="1" applyAlignment="1">
      <alignment/>
    </xf>
    <xf numFmtId="186" fontId="20" fillId="0" borderId="0" xfId="15" applyNumberFormat="1" applyFont="1" applyFill="1" applyBorder="1" applyAlignment="1">
      <alignment/>
    </xf>
    <xf numFmtId="186" fontId="5" fillId="0" borderId="3" xfId="15" applyNumberFormat="1" applyFont="1" applyFill="1" applyBorder="1" applyAlignment="1">
      <alignment horizontal="right"/>
    </xf>
    <xf numFmtId="186" fontId="17" fillId="0" borderId="3" xfId="15" applyNumberFormat="1" applyFont="1" applyFill="1" applyBorder="1" applyAlignment="1">
      <alignment/>
    </xf>
    <xf numFmtId="186" fontId="19" fillId="0" borderId="3" xfId="15" applyNumberFormat="1" applyFont="1" applyFill="1" applyBorder="1" applyAlignment="1">
      <alignment/>
    </xf>
    <xf numFmtId="186" fontId="5" fillId="0" borderId="3" xfId="15" applyNumberFormat="1" applyFont="1" applyFill="1" applyBorder="1" applyAlignment="1">
      <alignment/>
    </xf>
    <xf numFmtId="186" fontId="20" fillId="0" borderId="3" xfId="15" applyNumberFormat="1" applyFont="1" applyFill="1" applyBorder="1" applyAlignment="1">
      <alignment/>
    </xf>
    <xf numFmtId="186" fontId="5" fillId="0" borderId="0" xfId="15" applyNumberFormat="1" applyFont="1" applyFill="1" applyBorder="1" applyAlignment="1">
      <alignment vertical="center"/>
    </xf>
    <xf numFmtId="186" fontId="17" fillId="0" borderId="0" xfId="15" applyNumberFormat="1" applyFont="1" applyFill="1" applyBorder="1" applyAlignment="1">
      <alignment vertical="center"/>
    </xf>
    <xf numFmtId="186" fontId="5" fillId="0" borderId="0" xfId="15" applyNumberFormat="1" applyFont="1" applyFill="1" applyAlignment="1">
      <alignment vertical="center"/>
    </xf>
    <xf numFmtId="186" fontId="17" fillId="0" borderId="0" xfId="15" applyNumberFormat="1" applyFont="1" applyFill="1" applyAlignment="1">
      <alignment vertical="center"/>
    </xf>
    <xf numFmtId="186" fontId="19" fillId="0" borderId="0" xfId="15" applyNumberFormat="1" applyFont="1" applyFill="1" applyAlignment="1">
      <alignment vertical="center"/>
    </xf>
    <xf numFmtId="186" fontId="5" fillId="0" borderId="4" xfId="15" applyNumberFormat="1" applyFont="1" applyFill="1" applyBorder="1" applyAlignment="1">
      <alignment/>
    </xf>
    <xf numFmtId="186" fontId="17" fillId="0" borderId="4" xfId="15" applyNumberFormat="1" applyFont="1" applyFill="1" applyBorder="1" applyAlignment="1">
      <alignment/>
    </xf>
    <xf numFmtId="186" fontId="19" fillId="0" borderId="4" xfId="15" applyNumberFormat="1" applyFont="1" applyFill="1" applyBorder="1" applyAlignment="1">
      <alignment/>
    </xf>
    <xf numFmtId="186" fontId="5" fillId="0" borderId="5" xfId="15" applyNumberFormat="1" applyFont="1" applyFill="1" applyBorder="1" applyAlignment="1">
      <alignment vertical="center"/>
    </xf>
    <xf numFmtId="186" fontId="17" fillId="0" borderId="5" xfId="15" applyNumberFormat="1" applyFont="1" applyFill="1" applyBorder="1" applyAlignment="1">
      <alignment vertical="center"/>
    </xf>
    <xf numFmtId="186" fontId="19" fillId="0" borderId="5" xfId="15" applyNumberFormat="1" applyFont="1" applyFill="1" applyBorder="1" applyAlignment="1">
      <alignment vertical="center"/>
    </xf>
    <xf numFmtId="171" fontId="20" fillId="0" borderId="1" xfId="15" applyFont="1" applyFill="1" applyBorder="1" applyAlignment="1">
      <alignment/>
    </xf>
    <xf numFmtId="171" fontId="17" fillId="0" borderId="1" xfId="15" applyFont="1" applyFill="1" applyBorder="1" applyAlignment="1">
      <alignment/>
    </xf>
    <xf numFmtId="171" fontId="31" fillId="0" borderId="0" xfId="15" applyFont="1" applyFill="1" applyBorder="1" applyAlignment="1">
      <alignment/>
    </xf>
    <xf numFmtId="186" fontId="5" fillId="0" borderId="0" xfId="0" applyNumberFormat="1" applyFont="1" applyFill="1" applyBorder="1" applyAlignment="1">
      <alignment horizontal="center"/>
    </xf>
    <xf numFmtId="186" fontId="12" fillId="0" borderId="0" xfId="15" applyNumberFormat="1" applyFont="1" applyFill="1" applyAlignment="1">
      <alignment/>
    </xf>
    <xf numFmtId="186" fontId="12" fillId="0" borderId="0" xfId="15" applyNumberFormat="1" applyFont="1" applyFill="1" applyBorder="1" applyAlignment="1">
      <alignment/>
    </xf>
    <xf numFmtId="186" fontId="11" fillId="0" borderId="0" xfId="15" applyNumberFormat="1" applyFont="1" applyFill="1" applyAlignment="1">
      <alignment/>
    </xf>
    <xf numFmtId="186" fontId="12" fillId="0" borderId="0" xfId="15" applyNumberFormat="1" applyFont="1" applyFill="1" applyAlignment="1">
      <alignment horizontal="right"/>
    </xf>
    <xf numFmtId="186" fontId="12" fillId="0" borderId="1" xfId="15" applyNumberFormat="1" applyFont="1" applyFill="1" applyBorder="1" applyAlignment="1" quotePrefix="1">
      <alignment/>
    </xf>
    <xf numFmtId="186" fontId="11" fillId="0" borderId="1" xfId="15" applyNumberFormat="1" applyFont="1" applyFill="1" applyBorder="1" applyAlignment="1">
      <alignment/>
    </xf>
    <xf numFmtId="186" fontId="12" fillId="0" borderId="1" xfId="15" applyNumberFormat="1" applyFont="1" applyFill="1" applyBorder="1" applyAlignment="1">
      <alignment horizontal="right"/>
    </xf>
    <xf numFmtId="186" fontId="11" fillId="0" borderId="0" xfId="15" applyNumberFormat="1" applyFont="1" applyFill="1" applyBorder="1" applyAlignment="1">
      <alignment/>
    </xf>
    <xf numFmtId="186" fontId="12" fillId="0" borderId="0" xfId="15" applyNumberFormat="1" applyFont="1" applyFill="1" applyBorder="1" applyAlignment="1">
      <alignment horizontal="center"/>
    </xf>
    <xf numFmtId="186" fontId="12" fillId="0" borderId="6" xfId="15" applyNumberFormat="1" applyFont="1" applyFill="1" applyBorder="1" applyAlignment="1" quotePrefix="1">
      <alignment horizontal="right"/>
    </xf>
    <xf numFmtId="186" fontId="12" fillId="0" borderId="4" xfId="15" applyNumberFormat="1" applyFont="1" applyFill="1" applyBorder="1" applyAlignment="1">
      <alignment/>
    </xf>
    <xf numFmtId="186" fontId="12" fillId="0" borderId="4" xfId="15" applyNumberFormat="1" applyFont="1" applyFill="1" applyBorder="1" applyAlignment="1" quotePrefix="1">
      <alignment horizontal="right"/>
    </xf>
    <xf numFmtId="186" fontId="12" fillId="0" borderId="7" xfId="15" applyNumberFormat="1" applyFont="1" applyFill="1" applyBorder="1" applyAlignment="1" quotePrefix="1">
      <alignment horizontal="right"/>
    </xf>
    <xf numFmtId="186" fontId="12" fillId="0" borderId="8" xfId="15" applyNumberFormat="1" applyFont="1" applyFill="1" applyBorder="1" applyAlignment="1" quotePrefix="1">
      <alignment horizontal="right"/>
    </xf>
    <xf numFmtId="186" fontId="12" fillId="0" borderId="0" xfId="15" applyNumberFormat="1" applyFont="1" applyFill="1" applyBorder="1" applyAlignment="1" quotePrefix="1">
      <alignment horizontal="right"/>
    </xf>
    <xf numFmtId="186" fontId="12" fillId="0" borderId="0" xfId="15" applyNumberFormat="1" applyFont="1" applyFill="1" applyAlignment="1" quotePrefix="1">
      <alignment horizontal="right"/>
    </xf>
    <xf numFmtId="186" fontId="12" fillId="0" borderId="9" xfId="15" applyNumberFormat="1" applyFont="1" applyFill="1" applyBorder="1" applyAlignment="1" quotePrefix="1">
      <alignment horizontal="right"/>
    </xf>
    <xf numFmtId="186" fontId="11" fillId="0" borderId="0" xfId="15" applyNumberFormat="1" applyFont="1" applyFill="1" applyAlignment="1">
      <alignment horizontal="left"/>
    </xf>
    <xf numFmtId="186" fontId="12" fillId="0" borderId="9" xfId="15" applyNumberFormat="1" applyFont="1" applyFill="1" applyBorder="1" applyAlignment="1">
      <alignment/>
    </xf>
    <xf numFmtId="186" fontId="12" fillId="0" borderId="10" xfId="15" applyNumberFormat="1" applyFont="1" applyFill="1" applyBorder="1" applyAlignment="1" quotePrefix="1">
      <alignment horizontal="right"/>
    </xf>
    <xf numFmtId="186" fontId="12" fillId="0" borderId="3" xfId="15" applyNumberFormat="1" applyFont="1" applyFill="1" applyBorder="1" applyAlignment="1">
      <alignment/>
    </xf>
    <xf numFmtId="186" fontId="12" fillId="0" borderId="3" xfId="15" applyNumberFormat="1" applyFont="1" applyFill="1" applyBorder="1" applyAlignment="1" quotePrefix="1">
      <alignment horizontal="right"/>
    </xf>
    <xf numFmtId="186" fontId="12" fillId="0" borderId="3" xfId="15" applyNumberFormat="1" applyFont="1" applyFill="1" applyBorder="1" applyAlignment="1">
      <alignment horizontal="right"/>
    </xf>
    <xf numFmtId="186" fontId="12" fillId="0" borderId="11" xfId="15" applyNumberFormat="1" applyFont="1" applyFill="1" applyBorder="1" applyAlignment="1" quotePrefix="1">
      <alignment horizontal="right"/>
    </xf>
    <xf numFmtId="186" fontId="11" fillId="0" borderId="0" xfId="15" applyNumberFormat="1" applyFont="1" applyFill="1" applyAlignment="1" quotePrefix="1">
      <alignment horizontal="center"/>
    </xf>
    <xf numFmtId="186" fontId="12" fillId="0" borderId="5" xfId="15" applyNumberFormat="1" applyFont="1" applyFill="1" applyBorder="1" applyAlignment="1">
      <alignment/>
    </xf>
    <xf numFmtId="186" fontId="11" fillId="0" borderId="6" xfId="15" applyNumberFormat="1" applyFont="1" applyFill="1" applyBorder="1" applyAlignment="1" quotePrefix="1">
      <alignment horizontal="right"/>
    </xf>
    <xf numFmtId="186" fontId="11" fillId="0" borderId="4" xfId="15" applyNumberFormat="1" applyFont="1" applyFill="1" applyBorder="1" applyAlignment="1">
      <alignment horizontal="right"/>
    </xf>
    <xf numFmtId="186" fontId="11" fillId="0" borderId="4" xfId="15" applyNumberFormat="1" applyFont="1" applyFill="1" applyBorder="1" applyAlignment="1" quotePrefix="1">
      <alignment horizontal="right"/>
    </xf>
    <xf numFmtId="186" fontId="11" fillId="0" borderId="4" xfId="15" applyNumberFormat="1" applyFont="1" applyFill="1" applyBorder="1" applyAlignment="1">
      <alignment/>
    </xf>
    <xf numFmtId="186" fontId="11" fillId="0" borderId="7" xfId="15" applyNumberFormat="1" applyFont="1" applyFill="1" applyBorder="1" applyAlignment="1">
      <alignment/>
    </xf>
    <xf numFmtId="186" fontId="4" fillId="0" borderId="0" xfId="15" applyNumberFormat="1" applyFont="1" applyFill="1" applyAlignment="1">
      <alignment/>
    </xf>
    <xf numFmtId="186" fontId="9" fillId="0" borderId="8" xfId="15" applyNumberFormat="1" applyFont="1" applyFill="1" applyBorder="1" applyAlignment="1" quotePrefix="1">
      <alignment horizontal="right"/>
    </xf>
    <xf numFmtId="186" fontId="9" fillId="0" borderId="0" xfId="15" applyNumberFormat="1" applyFont="1" applyFill="1" applyBorder="1" applyAlignment="1" quotePrefix="1">
      <alignment horizontal="right"/>
    </xf>
    <xf numFmtId="186" fontId="8" fillId="0" borderId="9" xfId="15" applyNumberFormat="1" applyFont="1" applyFill="1" applyBorder="1" applyAlignment="1">
      <alignment/>
    </xf>
    <xf numFmtId="186" fontId="11" fillId="0" borderId="8" xfId="15" applyNumberFormat="1" applyFont="1" applyFill="1" applyBorder="1" applyAlignment="1" quotePrefix="1">
      <alignment horizontal="right"/>
    </xf>
    <xf numFmtId="186" fontId="11" fillId="0" borderId="0" xfId="15" applyNumberFormat="1" applyFont="1" applyFill="1" applyBorder="1" applyAlignment="1" quotePrefix="1">
      <alignment horizontal="right"/>
    </xf>
    <xf numFmtId="186" fontId="11" fillId="0" borderId="9" xfId="15" applyNumberFormat="1" applyFont="1" applyFill="1" applyBorder="1" applyAlignment="1">
      <alignment/>
    </xf>
    <xf numFmtId="186" fontId="11" fillId="0" borderId="10" xfId="15" applyNumberFormat="1" applyFont="1" applyFill="1" applyBorder="1" applyAlignment="1" quotePrefix="1">
      <alignment horizontal="right"/>
    </xf>
    <xf numFmtId="186" fontId="11" fillId="0" borderId="3" xfId="15" applyNumberFormat="1" applyFont="1" applyFill="1" applyBorder="1" applyAlignment="1">
      <alignment/>
    </xf>
    <xf numFmtId="186" fontId="11" fillId="0" borderId="3" xfId="15" applyNumberFormat="1" applyFont="1" applyFill="1" applyBorder="1" applyAlignment="1" quotePrefix="1">
      <alignment horizontal="right"/>
    </xf>
    <xf numFmtId="186" fontId="11" fillId="0" borderId="3" xfId="15" applyNumberFormat="1" applyFont="1" applyFill="1" applyBorder="1" applyAlignment="1">
      <alignment horizontal="right"/>
    </xf>
    <xf numFmtId="186" fontId="11" fillId="0" borderId="11" xfId="15" applyNumberFormat="1" applyFont="1" applyFill="1" applyBorder="1" applyAlignment="1" quotePrefix="1">
      <alignment horizontal="right"/>
    </xf>
    <xf numFmtId="186" fontId="11" fillId="0" borderId="0" xfId="15" applyNumberFormat="1" applyFont="1" applyFill="1" applyAlignment="1">
      <alignment horizontal="right"/>
    </xf>
    <xf numFmtId="186" fontId="11" fillId="0" borderId="0" xfId="15" applyNumberFormat="1" applyFont="1" applyFill="1" applyAlignment="1" quotePrefix="1">
      <alignment horizontal="right"/>
    </xf>
    <xf numFmtId="186" fontId="11" fillId="0" borderId="5" xfId="15" applyNumberFormat="1" applyFont="1" applyFill="1" applyBorder="1" applyAlignment="1">
      <alignment/>
    </xf>
    <xf numFmtId="186" fontId="32" fillId="0" borderId="0" xfId="15" applyNumberFormat="1" applyFont="1" applyFill="1" applyAlignment="1">
      <alignment/>
    </xf>
    <xf numFmtId="186" fontId="11" fillId="0" borderId="0" xfId="15" applyNumberFormat="1" applyFont="1" applyFill="1" applyAlignment="1">
      <alignment horizontal="center"/>
    </xf>
    <xf numFmtId="171" fontId="24" fillId="0" borderId="0" xfId="15" applyFont="1" applyFill="1" applyBorder="1" applyAlignment="1" quotePrefix="1">
      <alignment horizontal="right"/>
    </xf>
    <xf numFmtId="171" fontId="24" fillId="0" borderId="0" xfId="15" applyFont="1" applyFill="1" applyBorder="1" applyAlignment="1">
      <alignment horizontal="right"/>
    </xf>
    <xf numFmtId="171" fontId="24" fillId="0" borderId="0" xfId="15" applyFont="1" applyFill="1" applyBorder="1" applyAlignment="1">
      <alignment horizontal="center"/>
    </xf>
    <xf numFmtId="39" fontId="19" fillId="0" borderId="0" xfId="0" applyNumberFormat="1" applyFont="1" applyFill="1" applyBorder="1" applyAlignment="1">
      <alignment horizontal="right" vertical="center"/>
    </xf>
    <xf numFmtId="171" fontId="19" fillId="0" borderId="0" xfId="15" applyFont="1" applyFill="1" applyBorder="1" applyAlignment="1">
      <alignment horizontal="right" vertical="center"/>
    </xf>
    <xf numFmtId="171" fontId="17" fillId="0" borderId="0" xfId="0" applyNumberFormat="1" applyFont="1" applyFill="1" applyAlignment="1">
      <alignment/>
    </xf>
    <xf numFmtId="37" fontId="11" fillId="0" borderId="0" xfId="0" applyNumberFormat="1" applyFont="1" applyFill="1" applyBorder="1" applyAlignment="1">
      <alignment/>
    </xf>
    <xf numFmtId="171" fontId="21" fillId="0" borderId="0" xfId="15" applyFont="1" applyFill="1" applyBorder="1" applyAlignment="1" quotePrefix="1">
      <alignment horizontal="right"/>
    </xf>
    <xf numFmtId="186" fontId="12" fillId="0" borderId="0" xfId="15" applyNumberFormat="1" applyFont="1" applyFill="1" applyBorder="1" applyAlignment="1">
      <alignment horizontal="right"/>
    </xf>
    <xf numFmtId="2" fontId="34" fillId="0" borderId="0" xfId="22" applyNumberFormat="1" applyFont="1" applyFill="1" applyBorder="1" applyAlignment="1">
      <alignment horizontal="justify" vertical="top" wrapText="1"/>
      <protection/>
    </xf>
    <xf numFmtId="49" fontId="33" fillId="0" borderId="0" xfId="22" applyNumberFormat="1" applyFont="1" applyFill="1" applyAlignment="1">
      <alignment horizontal="center"/>
      <protection/>
    </xf>
    <xf numFmtId="1" fontId="34" fillId="0" borderId="0" xfId="22" applyNumberFormat="1" applyFont="1" applyFill="1" applyAlignment="1" applyProtection="1">
      <alignment horizontal="left"/>
      <protection locked="0"/>
    </xf>
    <xf numFmtId="1" fontId="33" fillId="0" borderId="0" xfId="22" applyNumberFormat="1" applyFont="1" applyFill="1" applyBorder="1" applyProtection="1">
      <alignment/>
      <protection locked="0"/>
    </xf>
    <xf numFmtId="190" fontId="34" fillId="0" borderId="0" xfId="22" applyNumberFormat="1" applyFont="1" applyFill="1" applyBorder="1" applyProtection="1">
      <alignment/>
      <protection locked="0"/>
    </xf>
    <xf numFmtId="190" fontId="34" fillId="0" borderId="0" xfId="22" applyNumberFormat="1" applyFont="1" applyFill="1" applyProtection="1">
      <alignment/>
      <protection locked="0"/>
    </xf>
    <xf numFmtId="2" fontId="34" fillId="0" borderId="0" xfId="22" applyNumberFormat="1" applyFont="1" applyFill="1">
      <alignment/>
      <protection/>
    </xf>
    <xf numFmtId="37" fontId="35" fillId="0" borderId="0" xfId="0" applyNumberFormat="1" applyFont="1" applyFill="1" applyAlignment="1">
      <alignment horizontal="left"/>
    </xf>
    <xf numFmtId="186" fontId="34" fillId="0" borderId="0" xfId="15" applyNumberFormat="1" applyFont="1" applyFill="1" applyAlignment="1">
      <alignment vertical="center"/>
    </xf>
    <xf numFmtId="37" fontId="35" fillId="0" borderId="0" xfId="0" applyNumberFormat="1" applyFont="1" applyFill="1" applyAlignment="1">
      <alignment horizontal="center"/>
    </xf>
    <xf numFmtId="49" fontId="33" fillId="0" borderId="0" xfId="22" applyNumberFormat="1" applyFont="1" applyFill="1" applyAlignment="1">
      <alignment horizontal="left"/>
      <protection/>
    </xf>
    <xf numFmtId="1" fontId="33" fillId="0" borderId="0" xfId="22" applyNumberFormat="1" applyFont="1" applyFill="1" applyBorder="1" applyAlignment="1" applyProtection="1">
      <alignment horizontal="left"/>
      <protection locked="0"/>
    </xf>
    <xf numFmtId="190" fontId="34" fillId="0" borderId="0" xfId="22" applyNumberFormat="1" applyFont="1" applyFill="1" applyBorder="1" applyAlignment="1" applyProtection="1">
      <alignment/>
      <protection locked="0"/>
    </xf>
    <xf numFmtId="190" fontId="34" fillId="0" borderId="0" xfId="22" applyNumberFormat="1" applyFont="1" applyFill="1" applyAlignment="1" applyProtection="1">
      <alignment/>
      <protection locked="0"/>
    </xf>
    <xf numFmtId="1" fontId="33" fillId="0" borderId="0" xfId="22" applyNumberFormat="1" applyFont="1" applyFill="1" applyBorder="1" applyAlignment="1" applyProtection="1">
      <alignment/>
      <protection locked="0"/>
    </xf>
    <xf numFmtId="37" fontId="33" fillId="0" borderId="0" xfId="0" applyNumberFormat="1" applyFont="1" applyFill="1" applyAlignment="1">
      <alignment horizontal="left"/>
    </xf>
    <xf numFmtId="49" fontId="33" fillId="0" borderId="0" xfId="22" applyNumberFormat="1" applyFont="1" applyFill="1" applyBorder="1" applyAlignment="1">
      <alignment horizontal="center"/>
      <protection/>
    </xf>
    <xf numFmtId="0" fontId="34" fillId="0" borderId="0" xfId="22" applyFont="1" applyFill="1" applyBorder="1">
      <alignment/>
      <protection/>
    </xf>
    <xf numFmtId="37" fontId="33" fillId="0" borderId="0" xfId="0" applyNumberFormat="1" applyFont="1" applyFill="1" applyAlignment="1">
      <alignment horizontal="center"/>
    </xf>
    <xf numFmtId="2" fontId="33" fillId="0" borderId="0" xfId="22" applyNumberFormat="1" applyFont="1" applyFill="1" applyBorder="1">
      <alignment/>
      <protection/>
    </xf>
    <xf numFmtId="1" fontId="34" fillId="0" borderId="0" xfId="22" applyNumberFormat="1" applyFont="1" applyFill="1" applyBorder="1" applyProtection="1">
      <alignment/>
      <protection locked="0"/>
    </xf>
    <xf numFmtId="190" fontId="33" fillId="0" borderId="0" xfId="22" applyNumberFormat="1" applyFont="1" applyFill="1" applyBorder="1" applyProtection="1">
      <alignment/>
      <protection locked="0"/>
    </xf>
    <xf numFmtId="1" fontId="33" fillId="0" borderId="0" xfId="22" applyNumberFormat="1" applyFont="1" applyFill="1" applyBorder="1" applyAlignment="1" applyProtection="1">
      <alignment horizontal="left"/>
      <protection locked="0"/>
    </xf>
    <xf numFmtId="49" fontId="33" fillId="0" borderId="0" xfId="22" applyNumberFormat="1" applyFont="1" applyFill="1" applyBorder="1" applyAlignment="1" quotePrefix="1">
      <alignment horizontal="center"/>
      <protection/>
    </xf>
    <xf numFmtId="1" fontId="34" fillId="0" borderId="0" xfId="22" applyNumberFormat="1" applyFont="1" applyFill="1" applyBorder="1" applyAlignment="1" applyProtection="1">
      <alignment horizontal="justify" vertical="top" wrapText="1"/>
      <protection locked="0"/>
    </xf>
    <xf numFmtId="37" fontId="36" fillId="0" borderId="0" xfId="0" applyNumberFormat="1" applyFont="1" applyFill="1" applyAlignment="1">
      <alignment horizontal="justify" vertical="top" wrapText="1"/>
    </xf>
    <xf numFmtId="2" fontId="33" fillId="0" borderId="0" xfId="22" applyNumberFormat="1" applyFont="1" applyFill="1" applyBorder="1" applyAlignment="1">
      <alignment horizontal="center"/>
      <protection/>
    </xf>
    <xf numFmtId="2" fontId="34" fillId="0" borderId="0" xfId="22" applyNumberFormat="1" applyFont="1" applyFill="1" applyBorder="1">
      <alignment/>
      <protection/>
    </xf>
    <xf numFmtId="1" fontId="34" fillId="0" borderId="0" xfId="22" applyNumberFormat="1" applyFont="1" applyFill="1" applyBorder="1" applyAlignment="1" applyProtection="1">
      <alignment horizontal="left"/>
      <protection locked="0"/>
    </xf>
    <xf numFmtId="189" fontId="33" fillId="0" borderId="0" xfId="22" applyNumberFormat="1" applyFont="1" applyFill="1" applyBorder="1" applyAlignment="1">
      <alignment horizontal="right"/>
      <protection/>
    </xf>
    <xf numFmtId="189" fontId="34" fillId="0" borderId="0" xfId="22" applyNumberFormat="1" applyFont="1" applyFill="1" applyBorder="1" applyAlignment="1">
      <alignment horizontal="right"/>
      <protection/>
    </xf>
    <xf numFmtId="189" fontId="34" fillId="0" borderId="0" xfId="22" applyNumberFormat="1" applyFont="1" applyFill="1" applyBorder="1" applyAlignment="1" applyProtection="1">
      <alignment horizontal="right"/>
      <protection locked="0"/>
    </xf>
    <xf numFmtId="49" fontId="34" fillId="0" borderId="0" xfId="22" applyNumberFormat="1" applyFont="1" applyFill="1" applyBorder="1" applyAlignment="1">
      <alignment horizontal="center"/>
      <protection/>
    </xf>
    <xf numFmtId="37" fontId="36" fillId="0" borderId="0" xfId="0" applyNumberFormat="1" applyFont="1" applyFill="1" applyAlignment="1">
      <alignment vertical="top" wrapText="1"/>
    </xf>
    <xf numFmtId="189" fontId="33" fillId="0" borderId="0" xfId="22" applyNumberFormat="1" applyFont="1" applyFill="1" applyBorder="1" applyAlignment="1" applyProtection="1">
      <alignment horizontal="right"/>
      <protection locked="0"/>
    </xf>
    <xf numFmtId="37" fontId="36" fillId="0" borderId="0" xfId="0" applyNumberFormat="1" applyFont="1" applyFill="1" applyAlignment="1">
      <alignment wrapText="1"/>
    </xf>
    <xf numFmtId="49" fontId="33" fillId="0" borderId="0" xfId="22" applyNumberFormat="1" applyFont="1" applyFill="1" applyBorder="1" applyAlignment="1">
      <alignment horizontal="center" vertical="top"/>
      <protection/>
    </xf>
    <xf numFmtId="2" fontId="34" fillId="0" borderId="0" xfId="22" applyNumberFormat="1" applyFont="1" applyFill="1" applyBorder="1" applyAlignment="1">
      <alignment vertical="top"/>
      <protection/>
    </xf>
    <xf numFmtId="49" fontId="34" fillId="0" borderId="0" xfId="22" applyNumberFormat="1" applyFont="1" applyFill="1" applyBorder="1" applyAlignment="1">
      <alignment horizontal="center" vertical="top"/>
      <protection/>
    </xf>
    <xf numFmtId="37" fontId="36" fillId="0" borderId="0" xfId="0" applyNumberFormat="1" applyFont="1" applyFill="1" applyAlignment="1">
      <alignment horizontal="justify" wrapText="1"/>
    </xf>
    <xf numFmtId="49" fontId="33" fillId="0" borderId="0" xfId="22" applyNumberFormat="1" applyFont="1" applyBorder="1" applyAlignment="1">
      <alignment horizontal="center"/>
      <protection/>
    </xf>
    <xf numFmtId="2" fontId="34" fillId="0" borderId="0" xfId="22" applyNumberFormat="1" applyFont="1" applyBorder="1">
      <alignment/>
      <protection/>
    </xf>
    <xf numFmtId="1" fontId="33" fillId="0" borderId="0" xfId="22" applyNumberFormat="1" applyFont="1" applyFill="1" applyProtection="1">
      <alignment/>
      <protection locked="0"/>
    </xf>
    <xf numFmtId="1" fontId="34" fillId="0" borderId="0" xfId="22" applyNumberFormat="1" applyFont="1" applyFill="1" applyProtection="1">
      <alignment/>
      <protection locked="0"/>
    </xf>
    <xf numFmtId="189" fontId="34" fillId="0" borderId="0" xfId="22" applyNumberFormat="1" applyFont="1" applyFill="1" applyAlignment="1" applyProtection="1">
      <alignment horizontal="right"/>
      <protection locked="0"/>
    </xf>
    <xf numFmtId="49" fontId="33" fillId="0" borderId="0" xfId="22" applyNumberFormat="1" applyFont="1" applyFill="1" applyAlignment="1">
      <alignment horizontal="center" vertical="center"/>
      <protection/>
    </xf>
    <xf numFmtId="2" fontId="34" fillId="0" borderId="0" xfId="22" applyNumberFormat="1" applyFont="1" applyFill="1" applyAlignment="1">
      <alignment vertical="center"/>
      <protection/>
    </xf>
    <xf numFmtId="186" fontId="34" fillId="0" borderId="0" xfId="15" applyNumberFormat="1" applyFont="1" applyFill="1" applyAlignment="1">
      <alignment/>
    </xf>
    <xf numFmtId="2" fontId="34" fillId="0" borderId="0" xfId="22" applyNumberFormat="1" applyFont="1" applyFill="1">
      <alignment/>
      <protection/>
    </xf>
    <xf numFmtId="186" fontId="33" fillId="0" borderId="1" xfId="15" applyNumberFormat="1" applyFont="1" applyFill="1" applyBorder="1" applyAlignment="1">
      <alignment horizontal="right" wrapText="1"/>
    </xf>
    <xf numFmtId="186" fontId="33" fillId="0" borderId="12" xfId="15" applyNumberFormat="1" applyFont="1" applyFill="1" applyBorder="1" applyAlignment="1">
      <alignment horizontal="right" wrapText="1"/>
    </xf>
    <xf numFmtId="186" fontId="33" fillId="0" borderId="0" xfId="15" applyNumberFormat="1" applyFont="1" applyFill="1" applyAlignment="1" quotePrefix="1">
      <alignment/>
    </xf>
    <xf numFmtId="186" fontId="33" fillId="0" borderId="0" xfId="15" applyNumberFormat="1" applyFont="1" applyFill="1" applyAlignment="1">
      <alignment horizontal="center" wrapText="1"/>
    </xf>
    <xf numFmtId="186" fontId="33" fillId="0" borderId="0" xfId="15" applyNumberFormat="1" applyFont="1" applyFill="1" applyAlignment="1">
      <alignment horizontal="center"/>
    </xf>
    <xf numFmtId="186" fontId="33" fillId="0" borderId="0" xfId="15" applyNumberFormat="1" applyFont="1" applyFill="1" applyAlignment="1">
      <alignment/>
    </xf>
    <xf numFmtId="186" fontId="34" fillId="0" borderId="5" xfId="15" applyNumberFormat="1" applyFont="1" applyFill="1" applyBorder="1" applyAlignment="1">
      <alignment/>
    </xf>
    <xf numFmtId="187" fontId="34" fillId="0" borderId="0" xfId="15" applyNumberFormat="1" applyFont="1" applyFill="1" applyAlignment="1">
      <alignment/>
    </xf>
    <xf numFmtId="186" fontId="34" fillId="0" borderId="0" xfId="15" applyNumberFormat="1" applyFont="1" applyFill="1" applyBorder="1" applyAlignment="1">
      <alignment/>
    </xf>
    <xf numFmtId="186" fontId="33" fillId="0" borderId="0" xfId="15" applyNumberFormat="1" applyFont="1" applyFill="1" applyBorder="1" applyAlignment="1">
      <alignment/>
    </xf>
    <xf numFmtId="49" fontId="34" fillId="0" borderId="0" xfId="22" applyNumberFormat="1" applyFont="1" applyFill="1" applyAlignment="1">
      <alignment horizontal="center"/>
      <protection/>
    </xf>
    <xf numFmtId="186" fontId="34" fillId="0" borderId="4" xfId="15" applyNumberFormat="1" applyFont="1" applyFill="1" applyBorder="1" applyAlignment="1">
      <alignment vertical="center"/>
    </xf>
    <xf numFmtId="37" fontId="33" fillId="0" borderId="1" xfId="0" applyNumberFormat="1" applyFont="1" applyFill="1" applyBorder="1" applyAlignment="1">
      <alignment horizontal="center"/>
    </xf>
    <xf numFmtId="186" fontId="33" fillId="0" borderId="0" xfId="15" applyNumberFormat="1" applyFont="1" applyFill="1" applyAlignment="1">
      <alignment vertical="center"/>
    </xf>
    <xf numFmtId="186" fontId="34" fillId="0" borderId="3" xfId="15" applyNumberFormat="1" applyFont="1" applyFill="1" applyBorder="1" applyAlignment="1">
      <alignment vertical="center"/>
    </xf>
    <xf numFmtId="186" fontId="36" fillId="0" borderId="0" xfId="15" applyNumberFormat="1" applyFont="1" applyFill="1" applyAlignment="1">
      <alignment/>
    </xf>
    <xf numFmtId="37" fontId="34" fillId="0" borderId="0" xfId="0" applyNumberFormat="1" applyFont="1" applyFill="1" applyBorder="1" applyAlignment="1">
      <alignment horizontal="justify" vertical="top" wrapText="1"/>
    </xf>
    <xf numFmtId="37" fontId="34" fillId="0" borderId="0" xfId="0" applyNumberFormat="1" applyFont="1" applyFill="1" applyAlignment="1">
      <alignment horizontal="justify" vertical="top" wrapText="1"/>
    </xf>
    <xf numFmtId="1" fontId="34" fillId="0" borderId="0" xfId="0" applyNumberFormat="1" applyFont="1" applyFill="1" applyBorder="1" applyAlignment="1" applyProtection="1">
      <alignment horizontal="justify" wrapText="1"/>
      <protection locked="0"/>
    </xf>
    <xf numFmtId="37" fontId="33" fillId="0" borderId="0" xfId="15" applyNumberFormat="1" applyFont="1" applyFill="1" applyBorder="1" applyAlignment="1" applyProtection="1">
      <alignment horizontal="right"/>
      <protection locked="0"/>
    </xf>
    <xf numFmtId="186" fontId="34" fillId="0" borderId="0" xfId="15" applyNumberFormat="1" applyFont="1" applyFill="1" applyBorder="1" applyAlignment="1">
      <alignment horizontal="right"/>
    </xf>
    <xf numFmtId="37" fontId="34" fillId="0" borderId="0" xfId="22" applyNumberFormat="1" applyFont="1" applyFill="1" applyBorder="1" applyAlignment="1" applyProtection="1">
      <alignment horizontal="right"/>
      <protection locked="0"/>
    </xf>
    <xf numFmtId="37" fontId="34" fillId="0" borderId="0" xfId="22" applyNumberFormat="1" applyFont="1" applyFill="1" applyBorder="1">
      <alignment/>
      <protection/>
    </xf>
    <xf numFmtId="49" fontId="34" fillId="0" borderId="0" xfId="22" applyNumberFormat="1" applyFont="1" applyFill="1" applyBorder="1" applyAlignment="1" quotePrefix="1">
      <alignment horizontal="center" vertical="top"/>
      <protection/>
    </xf>
    <xf numFmtId="1" fontId="34" fillId="0" borderId="0" xfId="0" applyNumberFormat="1" applyFont="1" applyFill="1" applyBorder="1" applyAlignment="1" applyProtection="1">
      <alignment horizontal="justify" vertical="top" wrapText="1"/>
      <protection locked="0"/>
    </xf>
    <xf numFmtId="2" fontId="34" fillId="0" borderId="0" xfId="22" applyNumberFormat="1" applyFont="1" applyFill="1" applyBorder="1" applyAlignment="1">
      <alignment/>
      <protection/>
    </xf>
    <xf numFmtId="37" fontId="33" fillId="0" borderId="0" xfId="22" applyNumberFormat="1" applyFont="1" applyFill="1" applyBorder="1" applyProtection="1">
      <alignment/>
      <protection locked="0"/>
    </xf>
    <xf numFmtId="37" fontId="34" fillId="0" borderId="0" xfId="22" applyNumberFormat="1" applyFont="1" applyFill="1" applyBorder="1" applyProtection="1">
      <alignment/>
      <protection locked="0"/>
    </xf>
    <xf numFmtId="189" fontId="34" fillId="0" borderId="0" xfId="22" applyNumberFormat="1" applyFont="1" applyFill="1" applyBorder="1" applyAlignment="1">
      <alignment horizontal="right"/>
      <protection/>
    </xf>
    <xf numFmtId="1" fontId="34" fillId="0" borderId="0" xfId="22" applyNumberFormat="1" applyFont="1" applyFill="1" applyBorder="1" applyAlignment="1" applyProtection="1">
      <alignment horizontal="left"/>
      <protection locked="0"/>
    </xf>
    <xf numFmtId="37" fontId="34" fillId="0" borderId="0" xfId="0" applyNumberFormat="1" applyFont="1" applyFill="1" applyBorder="1" applyAlignment="1">
      <alignment horizontal="right"/>
    </xf>
    <xf numFmtId="37" fontId="34" fillId="0" borderId="0" xfId="0" applyNumberFormat="1" applyFont="1" applyFill="1" applyBorder="1" applyAlignment="1">
      <alignment horizontal="center"/>
    </xf>
    <xf numFmtId="2" fontId="34" fillId="0" borderId="0" xfId="22" applyNumberFormat="1" applyFont="1" applyFill="1" applyBorder="1">
      <alignment/>
      <protection/>
    </xf>
    <xf numFmtId="37" fontId="33" fillId="0" borderId="0" xfId="0" applyNumberFormat="1" applyFont="1" applyFill="1" applyBorder="1" applyAlignment="1">
      <alignment horizontal="right"/>
    </xf>
    <xf numFmtId="188" fontId="34" fillId="0" borderId="0" xfId="0" applyNumberFormat="1" applyFont="1" applyFill="1" applyBorder="1" applyAlignment="1" quotePrefix="1">
      <alignment horizontal="right"/>
    </xf>
    <xf numFmtId="188" fontId="34" fillId="0" borderId="0" xfId="0" applyNumberFormat="1" applyFont="1" applyFill="1" applyBorder="1" applyAlignment="1" quotePrefix="1">
      <alignment/>
    </xf>
    <xf numFmtId="186" fontId="34" fillId="0" borderId="0" xfId="15" applyNumberFormat="1" applyFont="1" applyFill="1" applyBorder="1" applyAlignment="1" quotePrefix="1">
      <alignment horizontal="right"/>
    </xf>
    <xf numFmtId="49" fontId="34" fillId="0" borderId="0" xfId="22" applyNumberFormat="1" applyFont="1" applyFill="1" applyAlignment="1">
      <alignment horizontal="center" vertical="center"/>
      <protection/>
    </xf>
    <xf numFmtId="2" fontId="34" fillId="0" borderId="0" xfId="22" applyNumberFormat="1" applyFont="1" applyFill="1" applyAlignment="1">
      <alignment vertical="center"/>
      <protection/>
    </xf>
    <xf numFmtId="2" fontId="34" fillId="0" borderId="0" xfId="22" applyNumberFormat="1" applyFont="1" applyFill="1" applyBorder="1" applyAlignment="1">
      <alignment vertical="center"/>
      <protection/>
    </xf>
    <xf numFmtId="186" fontId="34" fillId="0" borderId="5" xfId="15" applyNumberFormat="1" applyFont="1" applyFill="1" applyBorder="1" applyAlignment="1" quotePrefix="1">
      <alignment horizontal="right"/>
    </xf>
    <xf numFmtId="37" fontId="33" fillId="0" borderId="0" xfId="0" applyNumberFormat="1" applyFont="1" applyFill="1" applyAlignment="1" quotePrefix="1">
      <alignment horizontal="center"/>
    </xf>
    <xf numFmtId="37" fontId="34" fillId="0" borderId="0" xfId="0" applyNumberFormat="1" applyFont="1" applyFill="1" applyAlignment="1">
      <alignment/>
    </xf>
    <xf numFmtId="169" fontId="34" fillId="0" borderId="0" xfId="22" applyNumberFormat="1" applyFont="1" applyFill="1" applyBorder="1">
      <alignment/>
      <protection/>
    </xf>
    <xf numFmtId="169" fontId="33" fillId="0" borderId="0" xfId="22" applyNumberFormat="1" applyFont="1" applyFill="1" applyBorder="1">
      <alignment/>
      <protection/>
    </xf>
    <xf numFmtId="37" fontId="37" fillId="0" borderId="0" xfId="0" applyNumberFormat="1" applyFont="1" applyFill="1" applyAlignment="1">
      <alignment horizontal="center"/>
    </xf>
    <xf numFmtId="169" fontId="34" fillId="0" borderId="0" xfId="22" applyNumberFormat="1" applyFont="1" applyFill="1" applyBorder="1">
      <alignment/>
      <protection/>
    </xf>
    <xf numFmtId="169" fontId="34" fillId="0" borderId="0" xfId="22" applyNumberFormat="1" applyFont="1" applyFill="1">
      <alignment/>
      <protection/>
    </xf>
    <xf numFmtId="169" fontId="33" fillId="0" borderId="0" xfId="22" applyNumberFormat="1" applyFont="1" applyFill="1" applyBorder="1">
      <alignment/>
      <protection/>
    </xf>
    <xf numFmtId="37" fontId="34" fillId="0" borderId="0" xfId="0" applyNumberFormat="1" applyFont="1" applyFill="1" applyAlignment="1">
      <alignment vertical="top"/>
    </xf>
    <xf numFmtId="2" fontId="34" fillId="0" borderId="0" xfId="22" applyNumberFormat="1" applyFont="1">
      <alignment/>
      <protection/>
    </xf>
    <xf numFmtId="169" fontId="34" fillId="0" borderId="0" xfId="22" applyNumberFormat="1" applyFont="1">
      <alignment/>
      <protection/>
    </xf>
    <xf numFmtId="2" fontId="34" fillId="0" borderId="0" xfId="22" applyNumberFormat="1" applyFont="1" applyAlignment="1">
      <alignment horizontal="left"/>
      <protection/>
    </xf>
    <xf numFmtId="49" fontId="34" fillId="0" borderId="0" xfId="22" applyNumberFormat="1" applyFont="1">
      <alignment/>
      <protection/>
    </xf>
    <xf numFmtId="37" fontId="33" fillId="0" borderId="0" xfId="0" applyNumberFormat="1" applyFont="1" applyFill="1" applyBorder="1" applyAlignment="1">
      <alignment horizontal="center"/>
    </xf>
    <xf numFmtId="37" fontId="33" fillId="0" borderId="1" xfId="0" applyNumberFormat="1" applyFont="1" applyFill="1" applyBorder="1" applyAlignment="1">
      <alignment horizontal="right"/>
    </xf>
    <xf numFmtId="188" fontId="33" fillId="0" borderId="0" xfId="0" applyNumberFormat="1" applyFont="1" applyFill="1" applyBorder="1" applyAlignment="1" quotePrefix="1">
      <alignment/>
    </xf>
    <xf numFmtId="188" fontId="33" fillId="0" borderId="13" xfId="0" applyNumberFormat="1" applyFont="1" applyFill="1" applyBorder="1" applyAlignment="1" quotePrefix="1">
      <alignment horizontal="right"/>
    </xf>
    <xf numFmtId="188" fontId="33" fillId="0" borderId="13" xfId="0" applyNumberFormat="1" applyFont="1" applyFill="1" applyBorder="1" applyAlignment="1" quotePrefix="1">
      <alignment/>
    </xf>
    <xf numFmtId="1" fontId="34" fillId="0" borderId="0" xfId="0" applyNumberFormat="1" applyFont="1" applyFill="1" applyBorder="1" applyAlignment="1" applyProtection="1">
      <alignment horizontal="left"/>
      <protection locked="0"/>
    </xf>
    <xf numFmtId="1" fontId="33" fillId="0" borderId="0" xfId="22" applyNumberFormat="1" applyFont="1" applyFill="1" applyBorder="1" applyAlignment="1" applyProtection="1">
      <alignment horizontal="center"/>
      <protection locked="0"/>
    </xf>
    <xf numFmtId="1" fontId="33" fillId="0" borderId="3" xfId="22" applyNumberFormat="1" applyFont="1" applyFill="1" applyBorder="1" applyAlignment="1" applyProtection="1">
      <alignment horizontal="right"/>
      <protection locked="0"/>
    </xf>
    <xf numFmtId="37" fontId="34" fillId="0" borderId="0" xfId="0" applyFont="1" applyFill="1" applyAlignment="1">
      <alignment horizontal="justify" wrapText="1"/>
    </xf>
    <xf numFmtId="1" fontId="34" fillId="0" borderId="0" xfId="22" applyNumberFormat="1" applyFont="1" applyFill="1" applyBorder="1" applyAlignment="1" applyProtection="1">
      <alignment horizontal="center" vertical="top"/>
      <protection locked="0"/>
    </xf>
    <xf numFmtId="1" fontId="33" fillId="0" borderId="0" xfId="22" applyNumberFormat="1" applyFont="1" applyFill="1" applyBorder="1" applyAlignment="1" applyProtection="1">
      <alignment horizontal="right" vertical="top"/>
      <protection locked="0"/>
    </xf>
    <xf numFmtId="1" fontId="34" fillId="0" borderId="0" xfId="0" applyNumberFormat="1" applyFont="1" applyFill="1" applyBorder="1" applyAlignment="1" applyProtection="1" quotePrefix="1">
      <alignment horizontal="left"/>
      <protection locked="0"/>
    </xf>
    <xf numFmtId="1" fontId="34" fillId="0" borderId="0" xfId="22" applyNumberFormat="1" applyFont="1" applyFill="1" applyBorder="1" applyAlignment="1" applyProtection="1" quotePrefix="1">
      <alignment horizontal="left"/>
      <protection locked="0"/>
    </xf>
    <xf numFmtId="37" fontId="34" fillId="0" borderId="0" xfId="22" applyNumberFormat="1" applyFont="1" applyFill="1" applyBorder="1" applyAlignment="1">
      <alignment horizontal="right"/>
      <protection/>
    </xf>
    <xf numFmtId="186" fontId="34" fillId="0" borderId="0" xfId="15" applyNumberFormat="1" applyFont="1" applyFill="1" applyBorder="1" applyAlignment="1">
      <alignment horizontal="right"/>
    </xf>
    <xf numFmtId="186" fontId="34" fillId="0" borderId="0" xfId="15" applyNumberFormat="1" applyFont="1" applyFill="1" applyBorder="1" applyAlignment="1" applyProtection="1">
      <alignment horizontal="right"/>
      <protection locked="0"/>
    </xf>
    <xf numFmtId="37" fontId="34" fillId="0" borderId="0" xfId="0" applyNumberFormat="1" applyFont="1" applyFill="1" applyBorder="1" applyAlignment="1" applyProtection="1">
      <alignment/>
      <protection locked="0"/>
    </xf>
    <xf numFmtId="186" fontId="34" fillId="0" borderId="4" xfId="15" applyNumberFormat="1" applyFont="1" applyFill="1" applyBorder="1" applyAlignment="1">
      <alignment horizontal="right"/>
    </xf>
    <xf numFmtId="186" fontId="34" fillId="0" borderId="4" xfId="15" applyNumberFormat="1" applyFont="1" applyFill="1" applyBorder="1" applyAlignment="1" applyProtection="1">
      <alignment horizontal="right"/>
      <protection locked="0"/>
    </xf>
    <xf numFmtId="171" fontId="34" fillId="0" borderId="0" xfId="15" applyFont="1" applyFill="1" applyBorder="1" applyAlignment="1">
      <alignment horizontal="right"/>
    </xf>
    <xf numFmtId="186" fontId="34" fillId="0" borderId="3" xfId="15" applyNumberFormat="1" applyFont="1" applyFill="1" applyBorder="1" applyAlignment="1" applyProtection="1">
      <alignment horizontal="right"/>
      <protection locked="0"/>
    </xf>
    <xf numFmtId="1" fontId="34" fillId="0" borderId="0" xfId="0" applyNumberFormat="1" applyFont="1" applyFill="1" applyBorder="1" applyAlignment="1" applyProtection="1">
      <alignment/>
      <protection locked="0"/>
    </xf>
    <xf numFmtId="186" fontId="34" fillId="0" borderId="5" xfId="15" applyNumberFormat="1" applyFont="1" applyFill="1" applyBorder="1" applyAlignment="1">
      <alignment horizontal="right"/>
    </xf>
    <xf numFmtId="186" fontId="34" fillId="0" borderId="5" xfId="15" applyNumberFormat="1" applyFont="1" applyFill="1" applyBorder="1" applyAlignment="1" applyProtection="1">
      <alignment horizontal="right"/>
      <protection locked="0"/>
    </xf>
    <xf numFmtId="37" fontId="33" fillId="0" borderId="0" xfId="15" applyNumberFormat="1" applyFont="1" applyFill="1" applyBorder="1" applyAlignment="1">
      <alignment/>
    </xf>
    <xf numFmtId="1" fontId="34" fillId="0" borderId="0" xfId="0" applyNumberFormat="1" applyFont="1" applyFill="1" applyBorder="1" applyAlignment="1" applyProtection="1">
      <alignment/>
      <protection locked="0"/>
    </xf>
    <xf numFmtId="171" fontId="34" fillId="0" borderId="0" xfId="15" applyFont="1" applyFill="1" applyBorder="1" applyAlignment="1" applyProtection="1">
      <alignment horizontal="right"/>
      <protection locked="0"/>
    </xf>
    <xf numFmtId="37" fontId="34" fillId="0" borderId="1" xfId="22" applyNumberFormat="1" applyFont="1" applyFill="1" applyBorder="1" applyAlignment="1" applyProtection="1">
      <alignment horizontal="right"/>
      <protection locked="0"/>
    </xf>
    <xf numFmtId="37" fontId="34" fillId="0" borderId="1" xfId="15" applyNumberFormat="1" applyFont="1" applyFill="1" applyBorder="1" applyAlignment="1">
      <alignment/>
    </xf>
    <xf numFmtId="188" fontId="33" fillId="0" borderId="0" xfId="0" applyNumberFormat="1" applyFont="1" applyFill="1" applyBorder="1" applyAlignment="1" quotePrefix="1">
      <alignment horizontal="right"/>
    </xf>
    <xf numFmtId="188" fontId="33" fillId="0" borderId="0" xfId="0" applyNumberFormat="1" applyFont="1" applyFill="1" applyBorder="1" applyAlignment="1" quotePrefix="1">
      <alignment/>
    </xf>
    <xf numFmtId="37" fontId="33" fillId="0" borderId="0" xfId="22" applyNumberFormat="1" applyFont="1" applyFill="1" applyBorder="1" applyAlignment="1">
      <alignment horizontal="right"/>
      <protection/>
    </xf>
    <xf numFmtId="2" fontId="34" fillId="0" borderId="0" xfId="22" applyNumberFormat="1" applyFont="1" applyFill="1" applyBorder="1" applyAlignment="1">
      <alignment horizontal="center"/>
      <protection/>
    </xf>
    <xf numFmtId="1" fontId="34" fillId="0" borderId="0" xfId="0" applyNumberFormat="1" applyFont="1" applyFill="1" applyBorder="1" applyAlignment="1" applyProtection="1">
      <alignment horizontal="left"/>
      <protection locked="0"/>
    </xf>
    <xf numFmtId="1" fontId="33" fillId="0" borderId="0" xfId="22" applyNumberFormat="1" applyFont="1" applyFill="1" applyBorder="1" applyAlignment="1" applyProtection="1">
      <alignment horizontal="right"/>
      <protection locked="0"/>
    </xf>
    <xf numFmtId="1" fontId="34" fillId="0" borderId="0" xfId="22" applyNumberFormat="1" applyFont="1" applyFill="1" applyBorder="1" applyAlignment="1" applyProtection="1" quotePrefix="1">
      <alignment horizontal="center"/>
      <protection locked="0"/>
    </xf>
    <xf numFmtId="186" fontId="34" fillId="0" borderId="1" xfId="15" applyNumberFormat="1" applyFont="1" applyFill="1" applyBorder="1" applyAlignment="1">
      <alignment horizontal="right"/>
    </xf>
    <xf numFmtId="37" fontId="34" fillId="0" borderId="1" xfId="22" applyNumberFormat="1" applyFont="1" applyFill="1" applyBorder="1" applyAlignment="1" applyProtection="1">
      <alignment horizontal="right"/>
      <protection locked="0"/>
    </xf>
    <xf numFmtId="37" fontId="34" fillId="0" borderId="1" xfId="22" applyNumberFormat="1" applyFont="1" applyFill="1" applyBorder="1" applyAlignment="1">
      <alignment horizontal="right"/>
      <protection/>
    </xf>
    <xf numFmtId="2" fontId="34" fillId="0" borderId="0" xfId="22" applyNumberFormat="1" applyFont="1" applyFill="1" applyBorder="1" applyAlignment="1">
      <alignment horizontal="center" vertical="top"/>
      <protection/>
    </xf>
    <xf numFmtId="1" fontId="34" fillId="0" borderId="0" xfId="22" applyNumberFormat="1" applyFont="1" applyFill="1" applyBorder="1" applyAlignment="1" applyProtection="1">
      <alignment horizontal="left" vertical="top" wrapText="1"/>
      <protection locked="0"/>
    </xf>
    <xf numFmtId="37" fontId="34" fillId="0" borderId="0" xfId="22" applyNumberFormat="1" applyFont="1" applyFill="1" applyBorder="1" applyAlignment="1" applyProtection="1">
      <alignment horizontal="right"/>
      <protection locked="0"/>
    </xf>
    <xf numFmtId="171" fontId="33" fillId="0" borderId="0" xfId="15" applyFont="1" applyFill="1" applyBorder="1" applyAlignment="1" applyProtection="1">
      <alignment horizontal="right"/>
      <protection locked="0"/>
    </xf>
    <xf numFmtId="37" fontId="33" fillId="0" borderId="0" xfId="22" applyNumberFormat="1" applyFont="1" applyFill="1" applyBorder="1" applyAlignment="1" applyProtection="1">
      <alignment horizontal="right"/>
      <protection locked="0"/>
    </xf>
    <xf numFmtId="186" fontId="34" fillId="0" borderId="0" xfId="15" applyNumberFormat="1" applyFont="1" applyFill="1" applyBorder="1" applyAlignment="1">
      <alignment/>
    </xf>
    <xf numFmtId="37" fontId="34" fillId="0" borderId="0" xfId="22" applyNumberFormat="1" applyFont="1" applyFill="1" applyBorder="1" applyAlignment="1">
      <alignment horizontal="right"/>
      <protection/>
    </xf>
    <xf numFmtId="37" fontId="34" fillId="0" borderId="1" xfId="22" applyNumberFormat="1" applyFont="1" applyFill="1" applyBorder="1" applyAlignment="1">
      <alignment horizontal="right"/>
      <protection/>
    </xf>
    <xf numFmtId="186" fontId="34" fillId="0" borderId="1" xfId="15" applyNumberFormat="1" applyFont="1" applyFill="1" applyBorder="1" applyAlignment="1">
      <alignment/>
    </xf>
    <xf numFmtId="1" fontId="34" fillId="0" borderId="0" xfId="0" applyNumberFormat="1" applyFont="1" applyFill="1" applyBorder="1" applyAlignment="1" applyProtection="1">
      <alignment/>
      <protection locked="0"/>
    </xf>
    <xf numFmtId="37" fontId="34" fillId="0" borderId="0" xfId="22" applyNumberFormat="1" applyFont="1" applyFill="1" applyBorder="1" applyAlignment="1">
      <alignment/>
      <protection/>
    </xf>
    <xf numFmtId="37" fontId="38" fillId="0" borderId="0" xfId="0" applyNumberFormat="1" applyFont="1" applyFill="1" applyAlignment="1">
      <alignment wrapText="1"/>
    </xf>
    <xf numFmtId="37" fontId="34" fillId="0" borderId="0" xfId="0" applyNumberFormat="1" applyFont="1" applyFill="1" applyAlignment="1">
      <alignment horizontal="justify" wrapText="1"/>
    </xf>
    <xf numFmtId="203" fontId="34" fillId="0" borderId="0" xfId="22" applyNumberFormat="1" applyFont="1" applyFill="1" applyBorder="1">
      <alignment/>
      <protection/>
    </xf>
    <xf numFmtId="171" fontId="33" fillId="0" borderId="1" xfId="15" applyFont="1" applyFill="1" applyBorder="1" applyAlignment="1" applyProtection="1">
      <alignment horizontal="right"/>
      <protection locked="0"/>
    </xf>
    <xf numFmtId="1" fontId="34" fillId="0" borderId="0" xfId="0" applyNumberFormat="1" applyFont="1" applyFill="1" applyBorder="1" applyAlignment="1" applyProtection="1">
      <alignment/>
      <protection locked="0"/>
    </xf>
    <xf numFmtId="203" fontId="34" fillId="0" borderId="0" xfId="22" applyNumberFormat="1" applyFont="1" applyFill="1" applyBorder="1" quotePrefix="1">
      <alignment/>
      <protection/>
    </xf>
    <xf numFmtId="37" fontId="34" fillId="0" borderId="3" xfId="22" applyNumberFormat="1" applyFont="1" applyFill="1" applyBorder="1" applyAlignment="1" applyProtection="1">
      <alignment horizontal="right"/>
      <protection locked="0"/>
    </xf>
    <xf numFmtId="37" fontId="34" fillId="0" borderId="0" xfId="22" applyNumberFormat="1" applyFont="1" applyFill="1" applyBorder="1" applyAlignment="1" applyProtection="1" quotePrefix="1">
      <alignment horizontal="right"/>
      <protection locked="0"/>
    </xf>
    <xf numFmtId="37" fontId="34" fillId="0" borderId="5" xfId="22" applyNumberFormat="1" applyFont="1" applyFill="1" applyBorder="1" applyAlignment="1">
      <alignment horizontal="right"/>
      <protection/>
    </xf>
    <xf numFmtId="1" fontId="34" fillId="0" borderId="0" xfId="0" applyNumberFormat="1" applyFont="1" applyFill="1" applyBorder="1" applyAlignment="1" applyProtection="1" quotePrefix="1">
      <alignment/>
      <protection locked="0"/>
    </xf>
    <xf numFmtId="37" fontId="34" fillId="0" borderId="0" xfId="22" applyNumberFormat="1" applyFont="1" applyFill="1" applyBorder="1" applyAlignment="1">
      <alignment horizontal="center"/>
      <protection/>
    </xf>
    <xf numFmtId="37" fontId="34" fillId="0" borderId="0" xfId="22" applyNumberFormat="1" applyFont="1" applyFill="1" applyBorder="1" applyProtection="1">
      <alignment/>
      <protection locked="0"/>
    </xf>
    <xf numFmtId="2" fontId="33" fillId="0" borderId="0" xfId="22" applyNumberFormat="1" applyFont="1" applyFill="1" applyBorder="1" applyAlignment="1">
      <alignment horizontal="center"/>
      <protection/>
    </xf>
    <xf numFmtId="1" fontId="34" fillId="0" borderId="0" xfId="0" applyNumberFormat="1" applyFont="1" applyFill="1" applyBorder="1" applyAlignment="1" applyProtection="1">
      <alignment horizontal="justify" wrapText="1"/>
      <protection locked="0"/>
    </xf>
    <xf numFmtId="171" fontId="33" fillId="0" borderId="12" xfId="15" applyFont="1" applyFill="1" applyBorder="1" applyAlignment="1" applyProtection="1" quotePrefix="1">
      <alignment horizontal="right"/>
      <protection locked="0"/>
    </xf>
    <xf numFmtId="171" fontId="34" fillId="0" borderId="12" xfId="15" applyFont="1" applyFill="1" applyBorder="1" applyAlignment="1" applyProtection="1" quotePrefix="1">
      <alignment horizontal="right"/>
      <protection locked="0"/>
    </xf>
    <xf numFmtId="186" fontId="33" fillId="0" borderId="0" xfId="15" applyNumberFormat="1" applyFont="1" applyFill="1" applyBorder="1" applyAlignment="1" applyProtection="1" quotePrefix="1">
      <alignment horizontal="right"/>
      <protection locked="0"/>
    </xf>
    <xf numFmtId="171" fontId="33" fillId="0" borderId="1" xfId="15" applyFont="1" applyFill="1" applyBorder="1" applyAlignment="1" applyProtection="1" quotePrefix="1">
      <alignment horizontal="right"/>
      <protection locked="0"/>
    </xf>
    <xf numFmtId="186" fontId="33" fillId="0" borderId="2" xfId="15" applyNumberFormat="1" applyFont="1" applyFill="1" applyBorder="1" applyAlignment="1" applyProtection="1" quotePrefix="1">
      <alignment horizontal="right"/>
      <protection locked="0"/>
    </xf>
    <xf numFmtId="188" fontId="33" fillId="0" borderId="12" xfId="0" applyNumberFormat="1" applyFont="1" applyFill="1" applyBorder="1" applyAlignment="1" quotePrefix="1">
      <alignment horizontal="right"/>
    </xf>
    <xf numFmtId="188" fontId="33" fillId="0" borderId="12" xfId="0" applyNumberFormat="1" applyFont="1" applyFill="1" applyBorder="1" applyAlignment="1" quotePrefix="1">
      <alignment/>
    </xf>
    <xf numFmtId="2" fontId="33" fillId="0" borderId="0" xfId="22" applyNumberFormat="1" applyFont="1" applyFill="1" applyAlignment="1">
      <alignment vertical="center"/>
      <protection/>
    </xf>
    <xf numFmtId="186" fontId="34" fillId="0" borderId="0" xfId="15" applyNumberFormat="1" applyFont="1" applyFill="1" applyBorder="1" applyAlignment="1">
      <alignment vertical="center"/>
    </xf>
    <xf numFmtId="2" fontId="34" fillId="0" borderId="0" xfId="22" applyNumberFormat="1" applyFont="1" applyFill="1" applyBorder="1" applyAlignment="1">
      <alignment vertical="center"/>
      <protection/>
    </xf>
    <xf numFmtId="2" fontId="33" fillId="0" borderId="0" xfId="22" applyNumberFormat="1" applyFont="1" applyFill="1" applyBorder="1" applyAlignment="1">
      <alignment vertical="center"/>
      <protection/>
    </xf>
    <xf numFmtId="2" fontId="34" fillId="0" borderId="4" xfId="22" applyNumberFormat="1" applyFont="1" applyFill="1" applyBorder="1" applyAlignment="1">
      <alignment vertical="center"/>
      <protection/>
    </xf>
    <xf numFmtId="2" fontId="34" fillId="0" borderId="5" xfId="22" applyNumberFormat="1" applyFont="1" applyFill="1" applyBorder="1" applyAlignment="1">
      <alignment vertical="center"/>
      <protection/>
    </xf>
    <xf numFmtId="186" fontId="34" fillId="0" borderId="5" xfId="15" applyNumberFormat="1" applyFont="1" applyFill="1" applyBorder="1" applyAlignment="1">
      <alignment vertical="center"/>
    </xf>
    <xf numFmtId="171" fontId="34" fillId="0" borderId="0" xfId="15" applyFont="1" applyFill="1" applyBorder="1" applyAlignment="1">
      <alignment vertical="center"/>
    </xf>
    <xf numFmtId="49" fontId="33" fillId="0" borderId="0" xfId="22" applyNumberFormat="1" applyFont="1" applyFill="1" applyBorder="1" applyAlignment="1">
      <alignment horizontal="left" vertical="center"/>
      <protection/>
    </xf>
    <xf numFmtId="49" fontId="33" fillId="0" borderId="0" xfId="22" applyNumberFormat="1" applyFont="1" applyFill="1" applyBorder="1" applyAlignment="1">
      <alignment horizontal="center" vertical="center"/>
      <protection/>
    </xf>
    <xf numFmtId="2" fontId="33" fillId="0" borderId="0" xfId="22" applyNumberFormat="1" applyFont="1" applyFill="1" applyBorder="1" applyAlignment="1">
      <alignment vertical="center"/>
      <protection/>
    </xf>
    <xf numFmtId="1" fontId="34" fillId="0" borderId="0" xfId="22" applyNumberFormat="1" applyFont="1" applyFill="1" applyBorder="1" applyAlignment="1" applyProtection="1">
      <alignment vertical="center"/>
      <protection locked="0"/>
    </xf>
    <xf numFmtId="189" fontId="33" fillId="0" borderId="0" xfId="22" applyNumberFormat="1" applyFont="1" applyFill="1" applyBorder="1" applyAlignment="1" applyProtection="1">
      <alignment horizontal="right" vertical="center"/>
      <protection locked="0"/>
    </xf>
    <xf numFmtId="189" fontId="34" fillId="0" borderId="0" xfId="22" applyNumberFormat="1" applyFont="1" applyFill="1" applyBorder="1" applyAlignment="1" applyProtection="1">
      <alignment horizontal="right" vertical="center"/>
      <protection locked="0"/>
    </xf>
    <xf numFmtId="186" fontId="34" fillId="0" borderId="1" xfId="15" applyNumberFormat="1" applyFont="1" applyFill="1" applyBorder="1" applyAlignment="1">
      <alignment horizontal="right"/>
    </xf>
    <xf numFmtId="171" fontId="33" fillId="0" borderId="0" xfId="15" applyFont="1" applyFill="1" applyBorder="1" applyAlignment="1" applyProtection="1">
      <alignment horizontal="right" vertical="center"/>
      <protection locked="0"/>
    </xf>
    <xf numFmtId="171" fontId="34" fillId="0" borderId="0" xfId="15" applyFont="1" applyFill="1" applyBorder="1" applyAlignment="1" applyProtection="1">
      <alignment horizontal="right" vertical="center"/>
      <protection locked="0"/>
    </xf>
    <xf numFmtId="171" fontId="33" fillId="0" borderId="0" xfId="15" applyFont="1" applyFill="1" applyBorder="1" applyAlignment="1" applyProtection="1">
      <alignment horizontal="right" vertical="center"/>
      <protection locked="0"/>
    </xf>
    <xf numFmtId="186" fontId="9" fillId="0" borderId="1" xfId="15" applyNumberFormat="1" applyFont="1" applyFill="1" applyBorder="1" applyAlignment="1">
      <alignment horizontal="right" wrapText="1"/>
    </xf>
    <xf numFmtId="186" fontId="7" fillId="0" borderId="1" xfId="15" applyNumberFormat="1" applyFont="1" applyFill="1" applyBorder="1" applyAlignment="1">
      <alignment horizontal="right" wrapText="1"/>
    </xf>
    <xf numFmtId="171" fontId="21" fillId="0" borderId="0" xfId="15" applyFont="1" applyFill="1" applyBorder="1" applyAlignment="1">
      <alignment horizontal="right"/>
    </xf>
    <xf numFmtId="171" fontId="21" fillId="0" borderId="1" xfId="15" applyFont="1" applyFill="1" applyBorder="1" applyAlignment="1" quotePrefix="1">
      <alignment horizontal="right"/>
    </xf>
    <xf numFmtId="171" fontId="21" fillId="0" borderId="0" xfId="15" applyFont="1" applyFill="1" applyAlignment="1" quotePrefix="1">
      <alignment horizontal="right"/>
    </xf>
    <xf numFmtId="171" fontId="5" fillId="0" borderId="3" xfId="15" applyFont="1" applyFill="1" applyBorder="1" applyAlignment="1">
      <alignment horizontal="right"/>
    </xf>
    <xf numFmtId="186" fontId="34" fillId="0" borderId="3" xfId="15" applyNumberFormat="1" applyFont="1" applyFill="1" applyBorder="1" applyAlignment="1">
      <alignment horizontal="right"/>
    </xf>
    <xf numFmtId="186" fontId="34" fillId="0" borderId="0" xfId="15" applyNumberFormat="1" applyFont="1" applyFill="1" applyBorder="1" applyAlignment="1" applyProtection="1" quotePrefix="1">
      <alignment horizontal="right"/>
      <protection locked="0"/>
    </xf>
    <xf numFmtId="171" fontId="34" fillId="0" borderId="1" xfId="15" applyFont="1" applyFill="1" applyBorder="1" applyAlignment="1" applyProtection="1" quotePrefix="1">
      <alignment horizontal="right"/>
      <protection locked="0"/>
    </xf>
    <xf numFmtId="189" fontId="34" fillId="0" borderId="0" xfId="22" applyNumberFormat="1" applyFont="1" applyFill="1" applyBorder="1" applyAlignment="1" applyProtection="1">
      <alignment horizontal="right" vertical="center"/>
      <protection locked="0"/>
    </xf>
    <xf numFmtId="189" fontId="33" fillId="0" borderId="0" xfId="22" applyNumberFormat="1" applyFont="1" applyFill="1" applyBorder="1" applyAlignment="1" applyProtection="1">
      <alignment horizontal="right" vertical="center"/>
      <protection locked="0"/>
    </xf>
    <xf numFmtId="186" fontId="34" fillId="0" borderId="2" xfId="15" applyNumberFormat="1" applyFont="1" applyFill="1" applyBorder="1" applyAlignment="1" applyProtection="1" quotePrefix="1">
      <alignment horizontal="right"/>
      <protection locked="0"/>
    </xf>
    <xf numFmtId="49" fontId="33" fillId="0" borderId="0" xfId="22" applyNumberFormat="1" applyFont="1" applyFill="1" applyAlignment="1" quotePrefix="1">
      <alignment horizontal="center" vertical="center"/>
      <protection/>
    </xf>
    <xf numFmtId="184" fontId="34" fillId="0" borderId="0" xfId="23" applyNumberFormat="1" applyFont="1" applyFill="1" applyBorder="1" applyAlignment="1">
      <alignment vertical="center"/>
    </xf>
    <xf numFmtId="1" fontId="33" fillId="0" borderId="0" xfId="22" applyNumberFormat="1" applyFont="1" applyFill="1" applyBorder="1" applyAlignment="1" applyProtection="1">
      <alignment vertical="center"/>
      <protection locked="0"/>
    </xf>
    <xf numFmtId="186" fontId="33" fillId="0" borderId="0" xfId="15" applyNumberFormat="1" applyFont="1" applyFill="1" applyBorder="1" applyAlignment="1">
      <alignment vertical="center"/>
    </xf>
    <xf numFmtId="186" fontId="33" fillId="0" borderId="4" xfId="15" applyNumberFormat="1" applyFont="1" applyFill="1" applyBorder="1" applyAlignment="1">
      <alignment vertical="center"/>
    </xf>
    <xf numFmtId="186" fontId="33" fillId="0" borderId="5" xfId="15" applyNumberFormat="1" applyFont="1" applyFill="1" applyBorder="1" applyAlignment="1">
      <alignment vertical="center"/>
    </xf>
    <xf numFmtId="171" fontId="33" fillId="0" borderId="0" xfId="15" applyFont="1" applyFill="1" applyBorder="1" applyAlignment="1">
      <alignment vertical="center"/>
    </xf>
    <xf numFmtId="184" fontId="33" fillId="0" borderId="0" xfId="23" applyNumberFormat="1" applyFont="1" applyFill="1" applyBorder="1" applyAlignment="1">
      <alignment vertical="center"/>
    </xf>
    <xf numFmtId="184" fontId="33" fillId="0" borderId="1" xfId="23" applyNumberFormat="1" applyFont="1" applyFill="1" applyBorder="1" applyAlignment="1">
      <alignment vertical="center"/>
    </xf>
    <xf numFmtId="2" fontId="34" fillId="0" borderId="1" xfId="22" applyNumberFormat="1" applyFont="1" applyFill="1" applyBorder="1" applyAlignment="1">
      <alignment vertical="center"/>
      <protection/>
    </xf>
    <xf numFmtId="184" fontId="34" fillId="0" borderId="1" xfId="23" applyNumberFormat="1" applyFont="1" applyFill="1" applyBorder="1" applyAlignment="1">
      <alignment vertical="center"/>
    </xf>
    <xf numFmtId="186" fontId="33" fillId="0" borderId="1" xfId="15" applyNumberFormat="1" applyFont="1" applyFill="1" applyBorder="1" applyAlignment="1">
      <alignment vertical="center"/>
    </xf>
    <xf numFmtId="186" fontId="34" fillId="0" borderId="1" xfId="15" applyNumberFormat="1" applyFont="1" applyFill="1" applyBorder="1" applyAlignment="1">
      <alignment vertical="center"/>
    </xf>
    <xf numFmtId="186" fontId="39" fillId="0" borderId="1" xfId="15" applyNumberFormat="1" applyFont="1" applyFill="1" applyBorder="1" applyAlignment="1">
      <alignment horizontal="right" wrapText="1"/>
    </xf>
    <xf numFmtId="37" fontId="5" fillId="0" borderId="0" xfId="21" applyNumberFormat="1" applyFont="1" applyFill="1" applyAlignment="1">
      <alignment horizontal="left"/>
      <protection/>
    </xf>
    <xf numFmtId="37" fontId="23" fillId="0" borderId="0" xfId="21" applyNumberFormat="1" applyFont="1" applyFill="1" applyAlignment="1">
      <alignment horizontal="center" vertical="center"/>
      <protection/>
    </xf>
    <xf numFmtId="1" fontId="34" fillId="0" borderId="0" xfId="0" applyNumberFormat="1" applyFont="1" applyFill="1" applyBorder="1" applyAlignment="1" applyProtection="1">
      <alignment horizontal="justify" wrapText="1"/>
      <protection locked="0"/>
    </xf>
    <xf numFmtId="37" fontId="36" fillId="0" borderId="0" xfId="0" applyNumberFormat="1" applyFont="1" applyFill="1" applyAlignment="1">
      <alignment horizontal="justify" wrapText="1"/>
    </xf>
    <xf numFmtId="1" fontId="34" fillId="0" borderId="0" xfId="22" applyNumberFormat="1" applyFont="1" applyFill="1" applyBorder="1" applyAlignment="1" applyProtection="1">
      <alignment horizontal="justify" vertical="top" wrapText="1"/>
      <protection locked="0"/>
    </xf>
    <xf numFmtId="37" fontId="36" fillId="0" borderId="0" xfId="0" applyNumberFormat="1" applyFont="1" applyFill="1" applyBorder="1" applyAlignment="1">
      <alignment horizontal="justify" vertical="top" wrapText="1"/>
    </xf>
    <xf numFmtId="37" fontId="36" fillId="0" borderId="0" xfId="0" applyNumberFormat="1" applyFont="1" applyFill="1" applyAlignment="1">
      <alignment horizontal="justify" vertical="top" wrapText="1"/>
    </xf>
    <xf numFmtId="1" fontId="34" fillId="0" borderId="0" xfId="0" applyNumberFormat="1" applyFont="1" applyFill="1" applyBorder="1" applyAlignment="1" applyProtection="1">
      <alignment horizontal="justify" vertical="top" wrapText="1"/>
      <protection locked="0"/>
    </xf>
    <xf numFmtId="1" fontId="34" fillId="0" borderId="0" xfId="22" applyNumberFormat="1" applyFont="1" applyFill="1" applyBorder="1" applyAlignment="1" applyProtection="1">
      <alignment horizontal="justify" vertical="top" wrapText="1"/>
      <protection locked="0"/>
    </xf>
    <xf numFmtId="37" fontId="11" fillId="0" borderId="0" xfId="0" applyNumberFormat="1" applyFont="1" applyFill="1" applyAlignment="1">
      <alignment wrapText="1"/>
    </xf>
    <xf numFmtId="37" fontId="27" fillId="0" borderId="0" xfId="0" applyNumberFormat="1" applyFont="1" applyFill="1" applyBorder="1" applyAlignment="1">
      <alignment horizontal="left"/>
    </xf>
    <xf numFmtId="37" fontId="5" fillId="0" borderId="0" xfId="0" applyNumberFormat="1" applyFont="1" applyFill="1" applyBorder="1" applyAlignment="1">
      <alignment horizontal="left"/>
    </xf>
    <xf numFmtId="37" fontId="20" fillId="0" borderId="0" xfId="0" applyNumberFormat="1" applyFont="1" applyFill="1" applyBorder="1" applyAlignment="1">
      <alignment horizontal="left"/>
    </xf>
    <xf numFmtId="37" fontId="16" fillId="0" borderId="0" xfId="0" applyNumberFormat="1" applyFont="1" applyFill="1" applyBorder="1" applyAlignment="1">
      <alignment horizontal="center" vertical="center"/>
    </xf>
    <xf numFmtId="49" fontId="21" fillId="0" borderId="1" xfId="0" applyNumberFormat="1" applyFont="1" applyFill="1" applyBorder="1" applyAlignment="1">
      <alignment horizontal="center"/>
    </xf>
    <xf numFmtId="37" fontId="11" fillId="0" borderId="0" xfId="0" applyNumberFormat="1" applyFont="1" applyFill="1" applyAlignment="1">
      <alignment horizontal="justify" wrapText="1"/>
    </xf>
    <xf numFmtId="37" fontId="0" fillId="0" borderId="0" xfId="0" applyNumberFormat="1" applyFill="1" applyAlignment="1">
      <alignment horizontal="justify" wrapText="1"/>
    </xf>
    <xf numFmtId="186" fontId="11" fillId="0" borderId="0" xfId="15" applyNumberFormat="1" applyFont="1" applyFill="1" applyAlignment="1">
      <alignment wrapText="1"/>
    </xf>
    <xf numFmtId="186" fontId="11" fillId="0" borderId="0" xfId="15" applyNumberFormat="1" applyFont="1" applyFill="1" applyAlignment="1">
      <alignment horizontal="justify" wrapText="1"/>
    </xf>
    <xf numFmtId="186" fontId="13" fillId="2" borderId="0" xfId="15" applyNumberFormat="1" applyFont="1" applyAlignment="1">
      <alignment horizontal="justify" wrapText="1"/>
    </xf>
    <xf numFmtId="186" fontId="11" fillId="0" borderId="0" xfId="15" applyNumberFormat="1" applyFont="1" applyFill="1" applyAlignment="1">
      <alignment horizontal="left" wrapText="1"/>
    </xf>
    <xf numFmtId="37" fontId="13" fillId="2" borderId="0" xfId="0" applyNumberFormat="1" applyFont="1" applyAlignment="1">
      <alignment wrapText="1"/>
    </xf>
    <xf numFmtId="37" fontId="0" fillId="2" borderId="0" xfId="0" applyNumberFormat="1" applyAlignment="1">
      <alignment wrapText="1"/>
    </xf>
    <xf numFmtId="37" fontId="11" fillId="0" borderId="0" xfId="21" applyNumberFormat="1" applyFont="1" applyFill="1" applyAlignment="1">
      <alignment horizontal="justify" wrapText="1"/>
      <protection/>
    </xf>
    <xf numFmtId="37" fontId="13" fillId="2" borderId="0" xfId="21" applyNumberFormat="1" applyFont="1" applyAlignment="1">
      <alignment horizontal="justify" wrapText="1"/>
      <protection/>
    </xf>
    <xf numFmtId="37" fontId="21" fillId="0" borderId="0" xfId="21" applyNumberFormat="1" applyFont="1" applyFill="1" applyAlignment="1">
      <alignment horizontal="center"/>
      <protection/>
    </xf>
    <xf numFmtId="49" fontId="21" fillId="0" borderId="1" xfId="21" applyNumberFormat="1" applyFont="1" applyFill="1" applyBorder="1" applyAlignment="1" quotePrefix="1">
      <alignment horizontal="center"/>
      <protection/>
    </xf>
    <xf numFmtId="37" fontId="27" fillId="0" borderId="0" xfId="21" applyNumberFormat="1" applyFont="1" applyFill="1" applyAlignment="1">
      <alignment horizontal="left"/>
      <protection/>
    </xf>
    <xf numFmtId="1" fontId="33" fillId="0" borderId="0" xfId="22" applyNumberFormat="1" applyFont="1" applyFill="1" applyBorder="1" applyAlignment="1" applyProtection="1">
      <alignment horizontal="center"/>
      <protection locked="0"/>
    </xf>
    <xf numFmtId="1" fontId="34" fillId="0" borderId="0" xfId="22" applyNumberFormat="1" applyFont="1" applyFill="1" applyBorder="1" applyAlignment="1" applyProtection="1">
      <alignment horizontal="justify" wrapText="1"/>
      <protection locked="0"/>
    </xf>
    <xf numFmtId="37" fontId="36" fillId="0" borderId="0" xfId="0" applyNumberFormat="1" applyFont="1" applyFill="1" applyBorder="1" applyAlignment="1">
      <alignment horizontal="justify" wrapText="1"/>
    </xf>
    <xf numFmtId="37" fontId="34" fillId="0" borderId="0" xfId="0" applyNumberFormat="1" applyFont="1" applyFill="1" applyAlignment="1">
      <alignment horizontal="justify" vertical="top" wrapText="1"/>
    </xf>
    <xf numFmtId="1" fontId="34" fillId="0" borderId="0" xfId="22" applyNumberFormat="1" applyFont="1" applyFill="1" applyBorder="1" applyAlignment="1" applyProtection="1">
      <alignment horizontal="left" vertical="top" wrapText="1"/>
      <protection locked="0"/>
    </xf>
    <xf numFmtId="37" fontId="36" fillId="0" borderId="0" xfId="0" applyNumberFormat="1" applyFont="1" applyFill="1" applyAlignment="1">
      <alignment vertical="top" wrapText="1"/>
    </xf>
    <xf numFmtId="186" fontId="34" fillId="0" borderId="0" xfId="15" applyNumberFormat="1" applyFont="1" applyFill="1" applyAlignment="1">
      <alignment vertical="center"/>
    </xf>
    <xf numFmtId="37" fontId="36" fillId="2" borderId="0" xfId="0" applyNumberFormat="1" applyFont="1" applyAlignment="1">
      <alignment vertical="center"/>
    </xf>
    <xf numFmtId="2" fontId="34" fillId="0" borderId="0" xfId="22" applyNumberFormat="1" applyFont="1" applyFill="1" applyBorder="1" applyAlignment="1">
      <alignment horizontal="justify" vertical="top" wrapText="1"/>
      <protection/>
    </xf>
    <xf numFmtId="186" fontId="34" fillId="0" borderId="4" xfId="15" applyNumberFormat="1" applyFont="1" applyFill="1" applyBorder="1" applyAlignment="1">
      <alignment vertical="center"/>
    </xf>
    <xf numFmtId="37" fontId="36" fillId="0" borderId="3" xfId="0" applyNumberFormat="1" applyFont="1" applyFill="1" applyBorder="1" applyAlignment="1">
      <alignment vertical="center"/>
    </xf>
    <xf numFmtId="2" fontId="34" fillId="0" borderId="0" xfId="22" applyNumberFormat="1" applyFont="1" applyFill="1" applyBorder="1" applyAlignment="1">
      <alignment horizontal="justify" vertical="top" wrapText="1"/>
      <protection/>
    </xf>
    <xf numFmtId="186" fontId="34" fillId="0" borderId="0" xfId="15" applyNumberFormat="1" applyFont="1" applyFill="1" applyAlignment="1" quotePrefix="1">
      <alignment wrapText="1"/>
    </xf>
    <xf numFmtId="37" fontId="36" fillId="0" borderId="0" xfId="0" applyNumberFormat="1" applyFont="1" applyFill="1" applyAlignment="1">
      <alignment wrapText="1"/>
    </xf>
    <xf numFmtId="186" fontId="34" fillId="0" borderId="0" xfId="15" applyNumberFormat="1" applyFont="1" applyFill="1" applyAlignment="1">
      <alignment wrapText="1"/>
    </xf>
    <xf numFmtId="186" fontId="34" fillId="0" borderId="0" xfId="15" applyNumberFormat="1" applyFont="1" applyFill="1" applyBorder="1" applyAlignment="1">
      <alignment wrapText="1"/>
    </xf>
    <xf numFmtId="37" fontId="36" fillId="0" borderId="0" xfId="0" applyNumberFormat="1" applyFont="1" applyFill="1" applyBorder="1" applyAlignment="1">
      <alignment vertical="center"/>
    </xf>
    <xf numFmtId="37" fontId="33" fillId="0" borderId="1" xfId="0" applyNumberFormat="1" applyFont="1" applyFill="1" applyBorder="1" applyAlignment="1">
      <alignment horizontal="center"/>
    </xf>
    <xf numFmtId="37" fontId="34" fillId="0" borderId="0" xfId="0" applyFont="1" applyFill="1" applyAlignment="1">
      <alignment horizontal="justify" vertical="center" wrapText="1"/>
    </xf>
    <xf numFmtId="37" fontId="33" fillId="0" borderId="1" xfId="0" applyNumberFormat="1" applyFont="1" applyFill="1" applyBorder="1" applyAlignment="1">
      <alignment horizontal="center" wrapText="1"/>
    </xf>
    <xf numFmtId="2" fontId="34" fillId="0" borderId="0" xfId="22" applyNumberFormat="1" applyFont="1" applyFill="1" applyBorder="1" applyAlignment="1">
      <alignment horizontal="justify"/>
      <protection/>
    </xf>
    <xf numFmtId="37" fontId="36" fillId="2" borderId="0" xfId="0" applyNumberFormat="1" applyFont="1" applyAlignment="1">
      <alignment horizontal="justify"/>
    </xf>
    <xf numFmtId="37" fontId="36" fillId="2" borderId="0" xfId="0" applyNumberFormat="1" applyFont="1" applyAlignment="1">
      <alignment/>
    </xf>
    <xf numFmtId="2" fontId="34" fillId="0" borderId="0" xfId="22" applyNumberFormat="1" applyFont="1" applyFill="1" applyBorder="1" applyAlignment="1">
      <alignment vertical="top" wrapText="1"/>
      <protection/>
    </xf>
    <xf numFmtId="37" fontId="36" fillId="2" borderId="0" xfId="0" applyNumberFormat="1" applyFont="1" applyAlignment="1">
      <alignment vertical="top" wrapText="1"/>
    </xf>
    <xf numFmtId="1" fontId="34" fillId="0" borderId="0" xfId="22" applyNumberFormat="1" applyFont="1" applyFill="1" applyBorder="1" applyAlignment="1" applyProtection="1">
      <alignment horizontal="justify" vertical="center" wrapText="1"/>
      <protection locked="0"/>
    </xf>
    <xf numFmtId="37" fontId="36" fillId="0" borderId="0" xfId="0" applyNumberFormat="1" applyFont="1" applyFill="1" applyBorder="1" applyAlignment="1">
      <alignment horizontal="justify" vertical="center" wrapText="1"/>
    </xf>
    <xf numFmtId="1" fontId="34" fillId="0" borderId="0" xfId="22" applyNumberFormat="1" applyFont="1" applyFill="1" applyBorder="1" applyAlignment="1" applyProtection="1">
      <alignment horizontal="justify" wrapText="1"/>
      <protection locked="0"/>
    </xf>
    <xf numFmtId="37" fontId="34" fillId="0" borderId="0" xfId="0" applyNumberFormat="1" applyFont="1" applyFill="1" applyAlignment="1">
      <alignment horizontal="justify" wrapText="1"/>
    </xf>
    <xf numFmtId="2" fontId="34" fillId="0" borderId="0" xfId="22" applyNumberFormat="1" applyFont="1" applyFill="1" applyAlignment="1">
      <alignment horizontal="justify" wrapText="1"/>
      <protection/>
    </xf>
    <xf numFmtId="169" fontId="19" fillId="0" borderId="0" xfId="16" applyFont="1" applyFill="1" applyBorder="1" applyAlignment="1">
      <alignment horizontal="right" vertical="center"/>
    </xf>
    <xf numFmtId="169" fontId="17" fillId="0" borderId="0" xfId="16" applyFont="1" applyFill="1" applyBorder="1" applyAlignment="1">
      <alignment horizontal="right" vertical="center"/>
    </xf>
    <xf numFmtId="169" fontId="19" fillId="0" borderId="5" xfId="16" applyFont="1" applyFill="1" applyBorder="1" applyAlignment="1">
      <alignment horizontal="right" vertical="center"/>
    </xf>
    <xf numFmtId="169" fontId="5" fillId="0" borderId="0" xfId="16" applyFont="1" applyFill="1" applyBorder="1" applyAlignment="1">
      <alignment vertical="center"/>
    </xf>
    <xf numFmtId="169" fontId="20" fillId="0" borderId="0" xfId="16" applyFont="1" applyFill="1" applyBorder="1" applyAlignment="1">
      <alignment/>
    </xf>
    <xf numFmtId="169" fontId="19" fillId="0" borderId="0" xfId="16" applyFont="1" applyFill="1" applyBorder="1" applyAlignment="1">
      <alignment horizontal="right"/>
    </xf>
    <xf numFmtId="169" fontId="5" fillId="0" borderId="3" xfId="16" applyFont="1" applyFill="1" applyBorder="1" applyAlignment="1">
      <alignment vertical="center"/>
    </xf>
    <xf numFmtId="169" fontId="20" fillId="0" borderId="3" xfId="16" applyFont="1" applyFill="1" applyBorder="1" applyAlignment="1">
      <alignment vertical="center"/>
    </xf>
    <xf numFmtId="169" fontId="19" fillId="0" borderId="3" xfId="16" applyFont="1" applyFill="1" applyBorder="1" applyAlignment="1">
      <alignment horizontal="right"/>
    </xf>
    <xf numFmtId="169" fontId="5" fillId="0" borderId="0" xfId="16" applyFont="1" applyFill="1" applyBorder="1" applyAlignment="1">
      <alignment/>
    </xf>
    <xf numFmtId="169" fontId="17" fillId="0" borderId="0" xfId="16" applyFont="1" applyFill="1" applyBorder="1" applyAlignment="1">
      <alignment/>
    </xf>
    <xf numFmtId="169" fontId="21" fillId="0" borderId="2" xfId="16" applyFont="1" applyFill="1" applyBorder="1" applyAlignment="1">
      <alignment vertical="center"/>
    </xf>
    <xf numFmtId="169" fontId="20" fillId="0" borderId="2" xfId="16" applyFont="1" applyFill="1" applyBorder="1" applyAlignment="1">
      <alignment vertical="center"/>
    </xf>
    <xf numFmtId="169" fontId="19" fillId="0" borderId="2" xfId="16" applyFont="1" applyFill="1" applyBorder="1" applyAlignment="1">
      <alignment horizontal="right" vertical="center"/>
    </xf>
    <xf numFmtId="169" fontId="21" fillId="0" borderId="0" xfId="16" applyFont="1" applyFill="1" applyBorder="1" applyAlignment="1">
      <alignment/>
    </xf>
    <xf numFmtId="169" fontId="17" fillId="0" borderId="0" xfId="16" applyFont="1" applyFill="1" applyBorder="1" applyAlignment="1">
      <alignment horizontal="right"/>
    </xf>
    <xf numFmtId="169" fontId="17" fillId="0" borderId="0" xfId="16" applyFont="1" applyFill="1" applyBorder="1" applyAlignment="1">
      <alignment vertical="center"/>
    </xf>
    <xf numFmtId="169" fontId="5" fillId="0" borderId="2" xfId="16" applyFont="1" applyFill="1" applyBorder="1" applyAlignment="1">
      <alignment vertical="center"/>
    </xf>
    <xf numFmtId="169" fontId="17" fillId="0" borderId="2" xfId="16" applyFont="1" applyFill="1" applyBorder="1" applyAlignment="1">
      <alignment vertical="center"/>
    </xf>
    <xf numFmtId="169" fontId="22" fillId="0" borderId="0" xfId="16" applyFont="1" applyFill="1" applyAlignment="1">
      <alignment horizontal="right"/>
    </xf>
    <xf numFmtId="169" fontId="5" fillId="0" borderId="0" xfId="16" applyFont="1" applyFill="1" applyBorder="1" applyAlignment="1" quotePrefix="1">
      <alignment horizontal="right"/>
    </xf>
    <xf numFmtId="169" fontId="19" fillId="0" borderId="0" xfId="16" applyFont="1" applyFill="1" applyBorder="1" applyAlignment="1">
      <alignment/>
    </xf>
    <xf numFmtId="169" fontId="21" fillId="0" borderId="0" xfId="16" applyFont="1" applyFill="1" applyBorder="1" applyAlignment="1">
      <alignment horizontal="right"/>
    </xf>
    <xf numFmtId="169" fontId="20" fillId="0" borderId="0" xfId="16" applyFont="1" applyFill="1" applyBorder="1" applyAlignment="1">
      <alignment horizontal="right"/>
    </xf>
    <xf numFmtId="169" fontId="21" fillId="0" borderId="5" xfId="16" applyFont="1" applyFill="1" applyBorder="1" applyAlignment="1">
      <alignment horizontal="right" vertical="center"/>
    </xf>
    <xf numFmtId="169" fontId="20" fillId="0" borderId="5" xfId="16" applyFont="1" applyFill="1" applyBorder="1" applyAlignment="1">
      <alignment horizontal="right" vertical="center"/>
    </xf>
    <xf numFmtId="169" fontId="21" fillId="0" borderId="0" xfId="16" applyFont="1" applyFill="1" applyBorder="1" applyAlignment="1">
      <alignment horizontal="right" vertical="center"/>
    </xf>
    <xf numFmtId="169" fontId="20" fillId="0" borderId="0" xfId="16" applyFont="1" applyFill="1" applyBorder="1" applyAlignment="1">
      <alignment horizontal="right" vertical="center"/>
    </xf>
    <xf numFmtId="169" fontId="8" fillId="0" borderId="0" xfId="16" applyFont="1" applyFill="1" applyAlignment="1">
      <alignment vertical="center"/>
    </xf>
  </cellXfs>
  <cellStyles count="10">
    <cellStyle name="Normal" xfId="0"/>
    <cellStyle name="Comma" xfId="15"/>
    <cellStyle name="Comma [0]" xfId="16"/>
    <cellStyle name="Currency" xfId="17"/>
    <cellStyle name="Currency [0]" xfId="18"/>
    <cellStyle name="Followed Hyperlink" xfId="19"/>
    <cellStyle name="Hyperlink" xfId="20"/>
    <cellStyle name="Normal_Boustead Sep02 Qtr Rpt" xfId="21"/>
    <cellStyle name="Normal_june98-Eng"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S44"/>
  <sheetViews>
    <sheetView tabSelected="1" zoomScale="60" zoomScaleNormal="60" workbookViewId="0" topLeftCell="B1">
      <selection activeCell="E30" sqref="E30"/>
    </sheetView>
  </sheetViews>
  <sheetFormatPr defaultColWidth="8.77734375" defaultRowHeight="15"/>
  <cols>
    <col min="1" max="1" width="5.21484375" style="8" customWidth="1"/>
    <col min="2" max="2" width="53.99609375" style="6" customWidth="1"/>
    <col min="3" max="3" width="5.21484375" style="1" customWidth="1"/>
    <col min="4" max="4" width="1.2265625" style="1" customWidth="1"/>
    <col min="5" max="5" width="14.88671875" style="1" customWidth="1"/>
    <col min="6" max="6" width="2.3359375" style="1" customWidth="1"/>
    <col min="7" max="7" width="14.6640625" style="1" customWidth="1"/>
    <col min="8" max="8" width="1.77734375" style="1" customWidth="1"/>
    <col min="9" max="9" width="14.4453125" style="4" customWidth="1"/>
    <col min="10" max="10" width="1.2265625" style="4" customWidth="1"/>
    <col min="11" max="11" width="16.6640625" style="4" customWidth="1"/>
    <col min="12" max="12" width="2.21484375" style="4" customWidth="1"/>
    <col min="13" max="13" width="5.6640625" style="1" customWidth="1"/>
    <col min="14" max="14" width="12.10546875" style="1" customWidth="1"/>
    <col min="15" max="16384" width="5.6640625" style="1" customWidth="1"/>
  </cols>
  <sheetData>
    <row r="1" spans="1:12" s="41" customFormat="1" ht="36" customHeight="1">
      <c r="A1" s="40"/>
      <c r="B1" s="502" t="s">
        <v>163</v>
      </c>
      <c r="C1" s="502"/>
      <c r="D1" s="502"/>
      <c r="E1" s="502"/>
      <c r="F1" s="502"/>
      <c r="G1" s="502"/>
      <c r="H1" s="502"/>
      <c r="I1" s="502"/>
      <c r="J1" s="502"/>
      <c r="K1" s="502"/>
      <c r="L1" s="40"/>
    </row>
    <row r="2" spans="1:12" s="37" customFormat="1" ht="45" customHeight="1">
      <c r="A2" s="35"/>
      <c r="B2" s="503" t="s">
        <v>250</v>
      </c>
      <c r="C2" s="504"/>
      <c r="D2" s="504"/>
      <c r="E2" s="504"/>
      <c r="F2" s="504"/>
      <c r="G2" s="504"/>
      <c r="H2" s="504"/>
      <c r="I2" s="504"/>
      <c r="J2" s="504"/>
      <c r="K2" s="504"/>
      <c r="L2" s="35"/>
    </row>
    <row r="3" spans="1:12" ht="52.5" customHeight="1">
      <c r="A3" s="505"/>
      <c r="B3" s="505"/>
      <c r="C3" s="505"/>
      <c r="D3" s="505"/>
      <c r="E3" s="505"/>
      <c r="F3" s="505"/>
      <c r="G3" s="505"/>
      <c r="H3" s="505"/>
      <c r="I3" s="505"/>
      <c r="J3" s="505"/>
      <c r="K3" s="505"/>
      <c r="L3" s="505"/>
    </row>
    <row r="4" spans="1:12" s="37" customFormat="1" ht="25.5" customHeight="1" thickBot="1">
      <c r="A4" s="35"/>
      <c r="B4" s="77" t="str">
        <f>'Consol PL'!B4</f>
        <v>For the quarter ended 31 December 2005</v>
      </c>
      <c r="C4" s="78"/>
      <c r="D4" s="74"/>
      <c r="E4" s="506" t="s">
        <v>236</v>
      </c>
      <c r="F4" s="506"/>
      <c r="G4" s="506"/>
      <c r="H4" s="79"/>
      <c r="I4" s="506" t="s">
        <v>237</v>
      </c>
      <c r="J4" s="506"/>
      <c r="K4" s="506"/>
      <c r="L4" s="74"/>
    </row>
    <row r="5" spans="1:12" s="37" customFormat="1" ht="27.75" customHeight="1">
      <c r="A5" s="35"/>
      <c r="D5" s="45"/>
      <c r="E5" s="45" t="s">
        <v>322</v>
      </c>
      <c r="F5" s="148"/>
      <c r="G5" s="45" t="s">
        <v>295</v>
      </c>
      <c r="H5" s="46"/>
      <c r="I5" s="45" t="s">
        <v>322</v>
      </c>
      <c r="J5" s="148"/>
      <c r="K5" s="45" t="s">
        <v>295</v>
      </c>
      <c r="L5" s="43"/>
    </row>
    <row r="6" spans="1:12" s="37" customFormat="1" ht="9.75" customHeight="1">
      <c r="A6" s="35"/>
      <c r="D6" s="38"/>
      <c r="E6" s="39"/>
      <c r="F6" s="39"/>
      <c r="G6" s="38"/>
      <c r="H6" s="39"/>
      <c r="I6" s="39"/>
      <c r="J6" s="39"/>
      <c r="K6" s="38"/>
      <c r="L6" s="39"/>
    </row>
    <row r="7" spans="1:12" s="12" customFormat="1" ht="23.25">
      <c r="A7" s="7"/>
      <c r="E7" s="82" t="s">
        <v>198</v>
      </c>
      <c r="F7" s="83"/>
      <c r="G7" s="82" t="s">
        <v>198</v>
      </c>
      <c r="H7" s="83"/>
      <c r="I7" s="82" t="s">
        <v>198</v>
      </c>
      <c r="J7" s="83"/>
      <c r="K7" s="82" t="s">
        <v>198</v>
      </c>
      <c r="L7" s="83"/>
    </row>
    <row r="8" spans="2:11" ht="20.25">
      <c r="B8" s="5"/>
      <c r="C8" s="5"/>
      <c r="I8" s="1"/>
      <c r="K8" s="1"/>
    </row>
    <row r="9" spans="1:19" s="12" customFormat="1" ht="25.5" customHeight="1">
      <c r="A9" s="84" t="s">
        <v>129</v>
      </c>
      <c r="B9" s="21" t="s">
        <v>148</v>
      </c>
      <c r="C9" s="14"/>
      <c r="E9" s="150">
        <f>+'Consol PL'!E8</f>
        <v>988169.0912079426</v>
      </c>
      <c r="F9" s="22"/>
      <c r="G9" s="180">
        <f>+'Consol PL'!G8</f>
        <v>337099</v>
      </c>
      <c r="H9" s="22"/>
      <c r="I9" s="150">
        <f>+'Consol PL'!I8</f>
        <v>1924169.5432162085</v>
      </c>
      <c r="J9" s="22"/>
      <c r="K9" s="180">
        <f>+'Consol PL'!K8</f>
        <v>1267743</v>
      </c>
      <c r="L9" s="17"/>
      <c r="M9" s="16"/>
      <c r="N9" s="16"/>
      <c r="O9" s="16"/>
      <c r="P9" s="16"/>
      <c r="Q9" s="16"/>
      <c r="R9" s="16"/>
      <c r="S9" s="16"/>
    </row>
    <row r="10" spans="1:12" s="12" customFormat="1" ht="6.75" customHeight="1">
      <c r="A10" s="49"/>
      <c r="B10" s="19"/>
      <c r="E10" s="149"/>
      <c r="F10" s="22"/>
      <c r="G10" s="29"/>
      <c r="H10" s="22"/>
      <c r="I10" s="149"/>
      <c r="J10" s="34"/>
      <c r="K10" s="29"/>
      <c r="L10" s="17"/>
    </row>
    <row r="11" spans="1:12" s="19" customFormat="1" ht="39.75" customHeight="1">
      <c r="A11" s="85" t="s">
        <v>209</v>
      </c>
      <c r="B11" s="42" t="s">
        <v>187</v>
      </c>
      <c r="C11" s="21"/>
      <c r="E11" s="150">
        <f>+'Consol PL'!E16</f>
        <v>112368.29986102277</v>
      </c>
      <c r="F11" s="22"/>
      <c r="G11" s="180">
        <f>+'Consol PL'!G16</f>
        <v>39938</v>
      </c>
      <c r="H11" s="22"/>
      <c r="I11" s="150">
        <f>+'Consol PL'!I16</f>
        <v>300076</v>
      </c>
      <c r="J11" s="22"/>
      <c r="K11" s="180">
        <f>+'Consol PL'!K16</f>
        <v>246754</v>
      </c>
      <c r="L11" s="22"/>
    </row>
    <row r="12" spans="1:12" s="19" customFormat="1" ht="9" customHeight="1">
      <c r="A12" s="55"/>
      <c r="E12" s="149"/>
      <c r="F12" s="22"/>
      <c r="G12" s="29"/>
      <c r="H12" s="22"/>
      <c r="I12" s="149"/>
      <c r="J12" s="22"/>
      <c r="K12" s="29"/>
      <c r="L12" s="22"/>
    </row>
    <row r="13" spans="1:12" s="12" customFormat="1" ht="37.5" customHeight="1">
      <c r="A13" s="146" t="s">
        <v>210</v>
      </c>
      <c r="B13" s="42" t="s">
        <v>273</v>
      </c>
      <c r="E13" s="150">
        <f>+'Consol PL'!E22</f>
        <v>92998.15773067277</v>
      </c>
      <c r="F13" s="22"/>
      <c r="G13" s="180">
        <f>+'Consol PL'!G22</f>
        <v>27652</v>
      </c>
      <c r="H13" s="22"/>
      <c r="I13" s="150">
        <f>+'Consol PL'!I22</f>
        <v>190503</v>
      </c>
      <c r="J13" s="22"/>
      <c r="K13" s="180">
        <f>+'Consol PL'!K22</f>
        <v>119160</v>
      </c>
      <c r="L13" s="17"/>
    </row>
    <row r="14" spans="1:12" s="12" customFormat="1" ht="12" customHeight="1">
      <c r="A14" s="49"/>
      <c r="B14" s="19"/>
      <c r="E14" s="167"/>
      <c r="F14" s="89"/>
      <c r="G14" s="88"/>
      <c r="H14" s="89"/>
      <c r="I14" s="167"/>
      <c r="J14" s="168"/>
      <c r="K14" s="88"/>
      <c r="L14" s="17"/>
    </row>
    <row r="15" spans="1:12" s="19" customFormat="1" ht="42.75" customHeight="1">
      <c r="A15" s="85" t="s">
        <v>211</v>
      </c>
      <c r="B15" s="86" t="s">
        <v>188</v>
      </c>
      <c r="E15" s="150">
        <f>+E13</f>
        <v>92998.15773067277</v>
      </c>
      <c r="F15" s="22"/>
      <c r="G15" s="180">
        <f>+G13</f>
        <v>27652</v>
      </c>
      <c r="H15" s="22"/>
      <c r="I15" s="150">
        <f>+I13</f>
        <v>190503</v>
      </c>
      <c r="J15" s="22"/>
      <c r="K15" s="180">
        <f>+K13</f>
        <v>119160</v>
      </c>
      <c r="L15" s="34"/>
    </row>
    <row r="16" spans="1:12" s="12" customFormat="1" ht="18.75" customHeight="1">
      <c r="A16" s="49"/>
      <c r="B16" s="70"/>
      <c r="E16" s="149"/>
      <c r="F16" s="22"/>
      <c r="G16" s="29"/>
      <c r="H16" s="22"/>
      <c r="I16" s="149"/>
      <c r="J16" s="34"/>
      <c r="K16" s="29"/>
      <c r="L16" s="17"/>
    </row>
    <row r="17" spans="1:12" s="12" customFormat="1" ht="18.75" customHeight="1">
      <c r="A17" s="49"/>
      <c r="B17" s="70"/>
      <c r="E17" s="149"/>
      <c r="F17" s="22"/>
      <c r="G17" s="29"/>
      <c r="H17" s="22"/>
      <c r="I17" s="149"/>
      <c r="J17" s="34"/>
      <c r="K17" s="29"/>
      <c r="L17" s="17"/>
    </row>
    <row r="18" spans="1:12" s="12" customFormat="1" ht="36" customHeight="1">
      <c r="A18" s="85" t="s">
        <v>212</v>
      </c>
      <c r="B18" s="87" t="s">
        <v>192</v>
      </c>
      <c r="E18" s="149"/>
      <c r="F18" s="22"/>
      <c r="G18" s="29"/>
      <c r="H18" s="22"/>
      <c r="I18" s="149"/>
      <c r="J18" s="34"/>
      <c r="K18" s="29"/>
      <c r="L18" s="17"/>
    </row>
    <row r="19" spans="1:12" s="12" customFormat="1" ht="25.5" customHeight="1">
      <c r="A19" s="49"/>
      <c r="B19" s="70" t="s">
        <v>190</v>
      </c>
      <c r="E19" s="169">
        <f>+'Consol PL'!E26</f>
        <v>15.75</v>
      </c>
      <c r="F19" s="91"/>
      <c r="G19" s="268">
        <f>+'Consol PL'!G26</f>
        <v>4.79</v>
      </c>
      <c r="H19" s="91"/>
      <c r="I19" s="169">
        <f>+'Consol PL'!I26</f>
        <v>32.49</v>
      </c>
      <c r="J19" s="91"/>
      <c r="K19" s="268">
        <f>+'Consol PL'!K26</f>
        <v>20.93</v>
      </c>
      <c r="L19" s="17"/>
    </row>
    <row r="20" spans="1:12" s="12" customFormat="1" ht="14.25" customHeight="1">
      <c r="A20" s="49"/>
      <c r="B20" s="70"/>
      <c r="E20" s="170"/>
      <c r="F20" s="91"/>
      <c r="G20" s="90"/>
      <c r="H20" s="91"/>
      <c r="I20" s="170"/>
      <c r="J20" s="91"/>
      <c r="K20" s="90"/>
      <c r="L20" s="17"/>
    </row>
    <row r="21" spans="1:12" s="12" customFormat="1" ht="30.75" customHeight="1">
      <c r="A21" s="49"/>
      <c r="B21" s="70" t="s">
        <v>191</v>
      </c>
      <c r="E21" s="169">
        <f>+'Consol PL'!E28</f>
        <v>14.654141566000895</v>
      </c>
      <c r="F21" s="91"/>
      <c r="G21" s="268">
        <f>+'Consol PL'!G28</f>
        <v>4.57244527931238</v>
      </c>
      <c r="H21" s="91"/>
      <c r="I21" s="169">
        <f>+'Consol PL'!I28</f>
        <v>30.49667655241091</v>
      </c>
      <c r="J21" s="91"/>
      <c r="K21" s="268">
        <f>+'Consol PL'!K28</f>
        <v>20.280767792052686</v>
      </c>
      <c r="L21" s="17"/>
    </row>
    <row r="22" spans="1:12" s="12" customFormat="1" ht="18.75" customHeight="1">
      <c r="A22" s="49"/>
      <c r="B22" s="70"/>
      <c r="E22" s="170"/>
      <c r="F22" s="91"/>
      <c r="G22" s="90"/>
      <c r="H22" s="91"/>
      <c r="I22" s="170"/>
      <c r="J22" s="171"/>
      <c r="K22" s="90"/>
      <c r="L22" s="17"/>
    </row>
    <row r="23" spans="1:12" s="12" customFormat="1" ht="17.25" customHeight="1">
      <c r="A23" s="49"/>
      <c r="B23" s="70"/>
      <c r="E23" s="149"/>
      <c r="F23" s="22"/>
      <c r="G23" s="29"/>
      <c r="H23" s="22"/>
      <c r="I23" s="149"/>
      <c r="J23" s="34"/>
      <c r="K23" s="29"/>
      <c r="L23" s="17"/>
    </row>
    <row r="24" spans="1:12" s="12" customFormat="1" ht="36" customHeight="1">
      <c r="A24" s="85" t="s">
        <v>221</v>
      </c>
      <c r="B24" s="87" t="s">
        <v>189</v>
      </c>
      <c r="E24" s="149"/>
      <c r="F24" s="22"/>
      <c r="G24" s="29"/>
      <c r="H24" s="22"/>
      <c r="I24" s="149"/>
      <c r="J24" s="34"/>
      <c r="K24" s="29"/>
      <c r="L24" s="17"/>
    </row>
    <row r="25" spans="1:12" s="12" customFormat="1" ht="25.5" customHeight="1">
      <c r="A25" s="49"/>
      <c r="B25" s="70" t="s">
        <v>321</v>
      </c>
      <c r="E25" s="172">
        <f>+'Consol PL'!E32</f>
        <v>6</v>
      </c>
      <c r="F25" s="91"/>
      <c r="G25" s="269">
        <f>+'Consol PL'!G32</f>
        <v>6</v>
      </c>
      <c r="H25" s="91"/>
      <c r="I25" s="172">
        <f>+'Consol PL'!I32</f>
        <v>16</v>
      </c>
      <c r="J25" s="91"/>
      <c r="K25" s="269">
        <f>+'Consol PL'!K32</f>
        <v>16</v>
      </c>
      <c r="L25" s="17"/>
    </row>
    <row r="26" spans="1:12" s="12" customFormat="1" ht="25.5" customHeight="1">
      <c r="A26" s="49"/>
      <c r="B26" s="70"/>
      <c r="E26" s="169"/>
      <c r="F26" s="91"/>
      <c r="G26" s="90"/>
      <c r="H26" s="91"/>
      <c r="I26" s="169"/>
      <c r="J26" s="91"/>
      <c r="K26" s="90"/>
      <c r="L26" s="17"/>
    </row>
    <row r="27" spans="1:12" s="12" customFormat="1" ht="94.5" customHeight="1" thickBot="1">
      <c r="A27" s="49"/>
      <c r="B27" s="70"/>
      <c r="E27" s="15"/>
      <c r="F27" s="16"/>
      <c r="G27" s="28"/>
      <c r="H27" s="16"/>
      <c r="I27" s="173" t="s">
        <v>252</v>
      </c>
      <c r="J27" s="174"/>
      <c r="K27" s="173" t="s">
        <v>253</v>
      </c>
      <c r="L27" s="17"/>
    </row>
    <row r="28" spans="1:12" s="12" customFormat="1" ht="21" customHeight="1" hidden="1">
      <c r="A28" s="49"/>
      <c r="B28" s="19"/>
      <c r="E28" s="27"/>
      <c r="I28" s="27"/>
      <c r="J28" s="18"/>
      <c r="K28" s="175" t="s">
        <v>251</v>
      </c>
      <c r="L28" s="18"/>
    </row>
    <row r="29" spans="1:12" s="12" customFormat="1" ht="21" customHeight="1" hidden="1">
      <c r="A29" s="49"/>
      <c r="B29" s="19"/>
      <c r="E29" s="27"/>
      <c r="I29" s="27"/>
      <c r="J29" s="18"/>
      <c r="L29" s="18"/>
    </row>
    <row r="30" spans="5:12" s="12" customFormat="1" ht="21" customHeight="1">
      <c r="E30" s="27"/>
      <c r="I30" s="27"/>
      <c r="J30" s="18"/>
      <c r="L30" s="18"/>
    </row>
    <row r="31" spans="1:12" s="12" customFormat="1" ht="39.75" customHeight="1">
      <c r="A31" s="85" t="s">
        <v>222</v>
      </c>
      <c r="B31" s="68" t="s">
        <v>388</v>
      </c>
      <c r="E31" s="176"/>
      <c r="F31" s="16"/>
      <c r="G31" s="16"/>
      <c r="H31" s="16"/>
      <c r="I31" s="177">
        <v>4.062475316829573</v>
      </c>
      <c r="J31" s="17"/>
      <c r="K31" s="92">
        <v>4.148374572937157</v>
      </c>
      <c r="L31" s="18"/>
    </row>
    <row r="32" spans="1:11" ht="78.75" customHeight="1">
      <c r="A32" s="9"/>
      <c r="B32" s="501" t="s">
        <v>271</v>
      </c>
      <c r="C32" s="501"/>
      <c r="D32" s="501"/>
      <c r="E32" s="501"/>
      <c r="F32" s="501"/>
      <c r="G32" s="501"/>
      <c r="H32" s="501"/>
      <c r="I32" s="501"/>
      <c r="J32" s="501"/>
      <c r="K32" s="501"/>
    </row>
    <row r="33" spans="2:11" ht="15.75" customHeight="1" hidden="1">
      <c r="B33" s="501"/>
      <c r="C33" s="501"/>
      <c r="D33" s="501"/>
      <c r="E33" s="501"/>
      <c r="F33" s="501"/>
      <c r="G33" s="501"/>
      <c r="H33" s="501"/>
      <c r="I33" s="501"/>
      <c r="J33" s="501"/>
      <c r="K33" s="501"/>
    </row>
    <row r="34" spans="5:11" ht="20.25">
      <c r="E34" s="31"/>
      <c r="H34" s="3"/>
      <c r="I34" s="30"/>
      <c r="J34" s="30"/>
      <c r="K34" s="30"/>
    </row>
    <row r="35" spans="5:11" ht="20.25">
      <c r="E35" s="31"/>
      <c r="H35" s="3"/>
      <c r="I35" s="30"/>
      <c r="J35" s="30"/>
      <c r="K35" s="30"/>
    </row>
    <row r="36" spans="8:11" ht="20.25">
      <c r="H36" s="3"/>
      <c r="I36" s="30"/>
      <c r="J36" s="30"/>
      <c r="K36" s="30"/>
    </row>
    <row r="37" spans="9:11" ht="20.25">
      <c r="I37" s="30"/>
      <c r="J37" s="30"/>
      <c r="K37" s="30"/>
    </row>
    <row r="38" spans="9:11" ht="20.25">
      <c r="I38" s="30"/>
      <c r="J38" s="30"/>
      <c r="K38" s="30"/>
    </row>
    <row r="39" spans="9:11" ht="20.25">
      <c r="I39" s="30"/>
      <c r="J39" s="30"/>
      <c r="K39" s="30"/>
    </row>
    <row r="40" spans="9:11" ht="20.25">
      <c r="I40" s="30"/>
      <c r="J40" s="30"/>
      <c r="K40" s="30"/>
    </row>
    <row r="41" spans="9:11" ht="20.25">
      <c r="I41" s="30"/>
      <c r="J41" s="30"/>
      <c r="K41" s="30"/>
    </row>
    <row r="42" spans="9:11" ht="20.25">
      <c r="I42" s="30"/>
      <c r="J42" s="30"/>
      <c r="K42" s="30"/>
    </row>
    <row r="43" spans="9:11" ht="20.25">
      <c r="I43" s="30"/>
      <c r="J43" s="30"/>
      <c r="K43" s="30"/>
    </row>
    <row r="44" spans="9:11" ht="20.25">
      <c r="I44" s="30"/>
      <c r="J44" s="30"/>
      <c r="K44" s="30"/>
    </row>
  </sheetData>
  <mergeCells count="6">
    <mergeCell ref="B32:K33"/>
    <mergeCell ref="B1:K1"/>
    <mergeCell ref="B2:K2"/>
    <mergeCell ref="A3:L3"/>
    <mergeCell ref="E4:G4"/>
    <mergeCell ref="I4:K4"/>
  </mergeCells>
  <printOptions/>
  <pageMargins left="0.75" right="0.75" top="1" bottom="1" header="0.5" footer="0.5"/>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K48"/>
  <sheetViews>
    <sheetView view="pageBreakPreview" zoomScale="60" zoomScaleNormal="60" workbookViewId="0" topLeftCell="A1">
      <pane xSplit="4035" ySplit="1350" topLeftCell="A35" activePane="bottomRight" state="split"/>
      <selection pane="topLeft" activeCell="A1" sqref="A1:IV16384"/>
      <selection pane="topRight" activeCell="L4" sqref="L1:AL16384"/>
      <selection pane="bottomLeft" activeCell="B15" sqref="B15"/>
      <selection pane="bottomRight" activeCell="B25" sqref="B25"/>
    </sheetView>
  </sheetViews>
  <sheetFormatPr defaultColWidth="8.77734375" defaultRowHeight="15"/>
  <cols>
    <col min="1" max="1" width="1.33203125" style="1" customWidth="1"/>
    <col min="2" max="2" width="43.99609375" style="6" customWidth="1"/>
    <col min="3" max="3" width="5.21484375" style="1" customWidth="1"/>
    <col min="4" max="4" width="1.2265625" style="1" customWidth="1"/>
    <col min="5" max="5" width="14.88671875" style="1" customWidth="1"/>
    <col min="6" max="6" width="2.3359375" style="1" customWidth="1"/>
    <col min="7" max="7" width="14.6640625" style="1" customWidth="1"/>
    <col min="8" max="8" width="1.77734375" style="1" customWidth="1"/>
    <col min="9" max="9" width="15.77734375" style="4" customWidth="1"/>
    <col min="10" max="10" width="1.2265625" style="4" customWidth="1"/>
    <col min="11" max="11" width="16.6640625" style="4" customWidth="1"/>
    <col min="12" max="16384" width="5.6640625" style="1" customWidth="1"/>
  </cols>
  <sheetData>
    <row r="1" spans="1:11" s="41" customFormat="1" ht="36" customHeight="1">
      <c r="A1" s="40"/>
      <c r="B1" s="502" t="s">
        <v>163</v>
      </c>
      <c r="C1" s="502"/>
      <c r="D1" s="502"/>
      <c r="E1" s="502"/>
      <c r="F1" s="502"/>
      <c r="G1" s="502"/>
      <c r="H1" s="502"/>
      <c r="I1" s="502"/>
      <c r="J1" s="502"/>
      <c r="K1" s="502"/>
    </row>
    <row r="2" spans="1:11" s="37" customFormat="1" ht="45" customHeight="1">
      <c r="A2" s="35"/>
      <c r="B2" s="503" t="s">
        <v>108</v>
      </c>
      <c r="C2" s="504"/>
      <c r="D2" s="504"/>
      <c r="E2" s="504"/>
      <c r="F2" s="504"/>
      <c r="G2" s="504"/>
      <c r="H2" s="504"/>
      <c r="I2" s="504"/>
      <c r="J2" s="504"/>
      <c r="K2" s="504"/>
    </row>
    <row r="3" spans="1:11" ht="35.25" customHeight="1">
      <c r="A3" s="505"/>
      <c r="B3" s="505"/>
      <c r="C3" s="505"/>
      <c r="D3" s="505"/>
      <c r="E3" s="505"/>
      <c r="F3" s="505"/>
      <c r="G3" s="505"/>
      <c r="H3" s="505"/>
      <c r="I3" s="505"/>
      <c r="J3" s="505"/>
      <c r="K3" s="505"/>
    </row>
    <row r="4" spans="1:11" s="37" customFormat="1" ht="25.5" customHeight="1" thickBot="1">
      <c r="A4" s="36"/>
      <c r="B4" s="77" t="s">
        <v>360</v>
      </c>
      <c r="C4" s="78"/>
      <c r="D4" s="74"/>
      <c r="E4" s="506" t="s">
        <v>236</v>
      </c>
      <c r="F4" s="506"/>
      <c r="G4" s="506"/>
      <c r="H4" s="79"/>
      <c r="I4" s="506" t="s">
        <v>237</v>
      </c>
      <c r="J4" s="506"/>
      <c r="K4" s="506"/>
    </row>
    <row r="5" spans="1:11" s="37" customFormat="1" ht="27.75" customHeight="1">
      <c r="A5" s="36"/>
      <c r="D5" s="45"/>
      <c r="E5" s="265" t="s">
        <v>325</v>
      </c>
      <c r="F5" s="266"/>
      <c r="G5" s="265" t="s">
        <v>297</v>
      </c>
      <c r="H5" s="267"/>
      <c r="I5" s="265" t="s">
        <v>325</v>
      </c>
      <c r="J5" s="266"/>
      <c r="K5" s="265" t="s">
        <v>297</v>
      </c>
    </row>
    <row r="6" spans="1:11" s="12" customFormat="1" ht="23.25">
      <c r="A6" s="26"/>
      <c r="E6" s="82" t="s">
        <v>198</v>
      </c>
      <c r="F6" s="83"/>
      <c r="G6" s="82" t="s">
        <v>198</v>
      </c>
      <c r="H6" s="83"/>
      <c r="I6" s="82" t="s">
        <v>198</v>
      </c>
      <c r="J6" s="83"/>
      <c r="K6" s="82" t="s">
        <v>198</v>
      </c>
    </row>
    <row r="7" spans="2:11" ht="20.25">
      <c r="B7" s="5"/>
      <c r="C7" s="5"/>
      <c r="I7" s="1"/>
      <c r="K7" s="1"/>
    </row>
    <row r="8" spans="2:11" s="12" customFormat="1" ht="25.5" customHeight="1">
      <c r="B8" s="14" t="s">
        <v>148</v>
      </c>
      <c r="C8" s="14"/>
      <c r="E8" s="193">
        <v>988169.0912079426</v>
      </c>
      <c r="F8" s="194"/>
      <c r="G8" s="191">
        <v>337099</v>
      </c>
      <c r="H8" s="194"/>
      <c r="I8" s="195">
        <v>1924169.5432162085</v>
      </c>
      <c r="J8" s="196"/>
      <c r="K8" s="191">
        <v>1267743</v>
      </c>
    </row>
    <row r="9" spans="2:11" s="12" customFormat="1" ht="31.5" customHeight="1">
      <c r="B9" s="13" t="s">
        <v>165</v>
      </c>
      <c r="C9" s="14"/>
      <c r="E9" s="197">
        <v>-870835.6459637795</v>
      </c>
      <c r="F9" s="198"/>
      <c r="G9" s="199">
        <v>-263326</v>
      </c>
      <c r="H9" s="198"/>
      <c r="I9" s="200">
        <v>-1659439.5432162085</v>
      </c>
      <c r="J9" s="201"/>
      <c r="K9" s="199">
        <v>-1019592</v>
      </c>
    </row>
    <row r="10" spans="2:11" s="32" customFormat="1" ht="36" customHeight="1">
      <c r="B10" s="25" t="s">
        <v>166</v>
      </c>
      <c r="C10" s="20"/>
      <c r="D10" s="33"/>
      <c r="E10" s="69">
        <v>117333.44524416304</v>
      </c>
      <c r="F10" s="71"/>
      <c r="G10" s="71">
        <v>73773</v>
      </c>
      <c r="H10" s="71"/>
      <c r="I10" s="69">
        <v>264730</v>
      </c>
      <c r="J10" s="71"/>
      <c r="K10" s="71">
        <v>248151</v>
      </c>
    </row>
    <row r="11" spans="2:11" s="32" customFormat="1" ht="36" customHeight="1">
      <c r="B11" s="25" t="s">
        <v>185</v>
      </c>
      <c r="C11" s="20"/>
      <c r="D11" s="33"/>
      <c r="E11" s="193">
        <v>1931.940000000006</v>
      </c>
      <c r="F11" s="194"/>
      <c r="G11" s="191">
        <v>1174</v>
      </c>
      <c r="H11" s="71"/>
      <c r="I11" s="166">
        <v>4187</v>
      </c>
      <c r="J11" s="71"/>
      <c r="K11" s="191">
        <v>2426</v>
      </c>
    </row>
    <row r="12" spans="2:11" s="32" customFormat="1" ht="33.75" customHeight="1">
      <c r="B12" s="25" t="s">
        <v>323</v>
      </c>
      <c r="C12" s="20"/>
      <c r="D12" s="33"/>
      <c r="E12" s="193">
        <v>3601.456876859702</v>
      </c>
      <c r="F12" s="194"/>
      <c r="G12" s="191">
        <v>-42338</v>
      </c>
      <c r="H12" s="71"/>
      <c r="I12" s="166">
        <v>30015</v>
      </c>
      <c r="J12" s="71"/>
      <c r="K12" s="191">
        <v>-36774</v>
      </c>
    </row>
    <row r="13" spans="2:11" s="12" customFormat="1" ht="30.75" customHeight="1">
      <c r="B13" s="12" t="s">
        <v>167</v>
      </c>
      <c r="D13" s="16"/>
      <c r="E13" s="193">
        <v>-25311.542259999987</v>
      </c>
      <c r="F13" s="194"/>
      <c r="G13" s="191">
        <v>-20540</v>
      </c>
      <c r="H13" s="194"/>
      <c r="I13" s="69">
        <v>-109669</v>
      </c>
      <c r="J13" s="194"/>
      <c r="K13" s="191">
        <v>-88509</v>
      </c>
    </row>
    <row r="14" spans="2:11" s="12" customFormat="1" ht="37.5" customHeight="1">
      <c r="B14" s="12" t="s">
        <v>186</v>
      </c>
      <c r="E14" s="193">
        <v>14813</v>
      </c>
      <c r="F14" s="194"/>
      <c r="G14" s="191">
        <v>27869</v>
      </c>
      <c r="H14" s="194"/>
      <c r="I14" s="195">
        <v>110813</v>
      </c>
      <c r="J14" s="196"/>
      <c r="K14" s="191">
        <v>121460</v>
      </c>
    </row>
    <row r="15" spans="5:11" s="12" customFormat="1" ht="6.75" customHeight="1">
      <c r="E15" s="200"/>
      <c r="F15" s="198"/>
      <c r="G15" s="199"/>
      <c r="H15" s="198"/>
      <c r="I15" s="200"/>
      <c r="J15" s="201"/>
      <c r="K15" s="199"/>
    </row>
    <row r="16" spans="2:11" s="19" customFormat="1" ht="39.75" customHeight="1">
      <c r="B16" s="42" t="s">
        <v>278</v>
      </c>
      <c r="C16" s="21"/>
      <c r="E16" s="202">
        <v>112368.29986102277</v>
      </c>
      <c r="F16" s="203"/>
      <c r="G16" s="181">
        <v>39938</v>
      </c>
      <c r="H16" s="203"/>
      <c r="I16" s="202">
        <v>300076</v>
      </c>
      <c r="J16" s="203"/>
      <c r="K16" s="181">
        <v>246754</v>
      </c>
    </row>
    <row r="17" spans="2:11" s="19" customFormat="1" ht="33" customHeight="1">
      <c r="B17" s="19" t="s">
        <v>117</v>
      </c>
      <c r="E17" s="193">
        <v>-3276.84</v>
      </c>
      <c r="F17" s="203"/>
      <c r="G17" s="191">
        <v>7948</v>
      </c>
      <c r="H17" s="203"/>
      <c r="I17" s="193">
        <v>-69629</v>
      </c>
      <c r="J17" s="203"/>
      <c r="K17" s="191">
        <v>-70794</v>
      </c>
    </row>
    <row r="18" spans="5:11" s="19" customFormat="1" ht="9" customHeight="1">
      <c r="E18" s="204"/>
      <c r="F18" s="205"/>
      <c r="G18" s="206"/>
      <c r="H18" s="205"/>
      <c r="I18" s="204"/>
      <c r="J18" s="205"/>
      <c r="K18" s="206"/>
    </row>
    <row r="19" spans="1:11" s="12" customFormat="1" ht="37.5" customHeight="1">
      <c r="A19" s="23"/>
      <c r="B19" s="24" t="s">
        <v>118</v>
      </c>
      <c r="E19" s="207">
        <v>109091.45986102277</v>
      </c>
      <c r="F19" s="208"/>
      <c r="G19" s="209">
        <v>47886</v>
      </c>
      <c r="H19" s="208"/>
      <c r="I19" s="207">
        <v>230447</v>
      </c>
      <c r="J19" s="208"/>
      <c r="K19" s="209">
        <v>175960</v>
      </c>
    </row>
    <row r="20" spans="2:11" s="12" customFormat="1" ht="35.25" customHeight="1">
      <c r="B20" s="12" t="s">
        <v>119</v>
      </c>
      <c r="E20" s="193">
        <v>-16093.302130349999</v>
      </c>
      <c r="F20" s="203"/>
      <c r="G20" s="191">
        <v>-20234</v>
      </c>
      <c r="H20" s="194"/>
      <c r="I20" s="195">
        <v>-39944</v>
      </c>
      <c r="J20" s="196"/>
      <c r="K20" s="191">
        <v>-56800</v>
      </c>
    </row>
    <row r="21" spans="5:11" s="12" customFormat="1" ht="12" customHeight="1">
      <c r="E21" s="200"/>
      <c r="F21" s="198"/>
      <c r="G21" s="199"/>
      <c r="H21" s="198"/>
      <c r="I21" s="200"/>
      <c r="J21" s="201"/>
      <c r="K21" s="199"/>
    </row>
    <row r="22" spans="2:11" s="19" customFormat="1" ht="42.75" customHeight="1" thickBot="1">
      <c r="B22" s="80" t="s">
        <v>277</v>
      </c>
      <c r="E22" s="210">
        <v>92998.15773067277</v>
      </c>
      <c r="F22" s="211"/>
      <c r="G22" s="212">
        <v>27652</v>
      </c>
      <c r="H22" s="211"/>
      <c r="I22" s="210">
        <v>190503</v>
      </c>
      <c r="J22" s="211"/>
      <c r="K22" s="212">
        <v>119160</v>
      </c>
    </row>
    <row r="23" spans="2:11" s="12" customFormat="1" ht="18.75" customHeight="1">
      <c r="B23" s="25"/>
      <c r="E23" s="195"/>
      <c r="F23" s="194"/>
      <c r="G23" s="191"/>
      <c r="H23" s="194"/>
      <c r="I23" s="195"/>
      <c r="J23" s="196"/>
      <c r="K23" s="191"/>
    </row>
    <row r="24" spans="2:11" s="12" customFormat="1" ht="18.75" customHeight="1">
      <c r="B24" s="25"/>
      <c r="E24" s="195"/>
      <c r="F24" s="194"/>
      <c r="G24" s="191"/>
      <c r="H24" s="194"/>
      <c r="I24" s="195"/>
      <c r="J24" s="196"/>
      <c r="K24" s="191"/>
    </row>
    <row r="25" spans="2:11" s="12" customFormat="1" ht="36" customHeight="1">
      <c r="B25" s="11" t="s">
        <v>276</v>
      </c>
      <c r="E25" s="151"/>
      <c r="F25" s="16"/>
      <c r="G25" s="28"/>
      <c r="H25" s="16"/>
      <c r="I25" s="151"/>
      <c r="J25" s="17"/>
      <c r="K25" s="28"/>
    </row>
    <row r="26" spans="2:11" s="12" customFormat="1" ht="25.5" customHeight="1" thickBot="1">
      <c r="B26" s="25" t="s">
        <v>190</v>
      </c>
      <c r="E26" s="152">
        <v>15.75</v>
      </c>
      <c r="F26" s="213"/>
      <c r="G26" s="81">
        <v>4.79</v>
      </c>
      <c r="H26" s="214"/>
      <c r="I26" s="152">
        <v>32.49</v>
      </c>
      <c r="J26" s="213"/>
      <c r="K26" s="81">
        <v>20.93</v>
      </c>
    </row>
    <row r="27" spans="2:11" s="12" customFormat="1" ht="14.25" customHeight="1">
      <c r="B27" s="25"/>
      <c r="E27" s="164"/>
      <c r="F27" s="165"/>
      <c r="G27" s="189"/>
      <c r="H27" s="192"/>
      <c r="I27" s="164"/>
      <c r="J27" s="165"/>
      <c r="K27" s="189"/>
    </row>
    <row r="28" spans="2:11" s="12" customFormat="1" ht="30.75" customHeight="1" thickBot="1">
      <c r="B28" s="25" t="s">
        <v>191</v>
      </c>
      <c r="E28" s="152">
        <v>14.654141566000895</v>
      </c>
      <c r="F28" s="213"/>
      <c r="G28" s="81">
        <v>4.57244527931238</v>
      </c>
      <c r="H28" s="214"/>
      <c r="I28" s="152">
        <v>30.49667655241091</v>
      </c>
      <c r="J28" s="213"/>
      <c r="K28" s="81">
        <v>20.280767792052686</v>
      </c>
    </row>
    <row r="29" spans="2:11" s="12" customFormat="1" ht="18.75" customHeight="1">
      <c r="B29" s="25"/>
      <c r="E29" s="164"/>
      <c r="F29" s="192"/>
      <c r="G29" s="189"/>
      <c r="H29" s="192"/>
      <c r="I29" s="164"/>
      <c r="J29" s="165"/>
      <c r="K29" s="189"/>
    </row>
    <row r="30" spans="2:11" s="12" customFormat="1" ht="17.25" customHeight="1">
      <c r="B30" s="25"/>
      <c r="E30" s="164"/>
      <c r="F30" s="192"/>
      <c r="G30" s="189"/>
      <c r="H30" s="192"/>
      <c r="I30" s="164"/>
      <c r="J30" s="165"/>
      <c r="K30" s="189"/>
    </row>
    <row r="31" spans="2:11" s="12" customFormat="1" ht="36" customHeight="1">
      <c r="B31" s="11" t="s">
        <v>189</v>
      </c>
      <c r="E31" s="164"/>
      <c r="F31" s="192"/>
      <c r="G31" s="215"/>
      <c r="H31" s="192"/>
      <c r="I31" s="164"/>
      <c r="J31" s="165"/>
      <c r="K31" s="189"/>
    </row>
    <row r="32" spans="2:11" s="12" customFormat="1" ht="25.5" customHeight="1" thickBot="1">
      <c r="B32" s="25" t="s">
        <v>324</v>
      </c>
      <c r="E32" s="152">
        <v>6</v>
      </c>
      <c r="F32" s="213"/>
      <c r="G32" s="81">
        <v>6</v>
      </c>
      <c r="H32" s="214"/>
      <c r="I32" s="152">
        <v>16</v>
      </c>
      <c r="J32" s="213"/>
      <c r="K32" s="81">
        <v>16</v>
      </c>
    </row>
    <row r="33" spans="2:11" s="12" customFormat="1" ht="51.75" customHeight="1">
      <c r="B33" s="25"/>
      <c r="E33" s="15"/>
      <c r="F33" s="16"/>
      <c r="G33" s="28"/>
      <c r="H33" s="16"/>
      <c r="I33" s="15"/>
      <c r="J33" s="17"/>
      <c r="K33" s="28"/>
    </row>
    <row r="34" spans="5:10" s="12" customFormat="1" ht="32.25" customHeight="1" hidden="1">
      <c r="E34" s="27"/>
      <c r="I34" s="27"/>
      <c r="J34" s="18"/>
    </row>
    <row r="35" spans="5:10" s="12" customFormat="1" ht="30" customHeight="1">
      <c r="E35" s="27"/>
      <c r="I35" s="27"/>
      <c r="J35" s="18"/>
    </row>
    <row r="36" spans="1:11" ht="18.75" customHeight="1">
      <c r="A36" s="2"/>
      <c r="B36" s="507" t="s">
        <v>62</v>
      </c>
      <c r="C36" s="507"/>
      <c r="D36" s="507"/>
      <c r="E36" s="507"/>
      <c r="F36" s="507"/>
      <c r="G36" s="507"/>
      <c r="H36" s="507"/>
      <c r="I36" s="507"/>
      <c r="J36" s="507"/>
      <c r="K36" s="507"/>
    </row>
    <row r="37" spans="2:11" ht="20.25" customHeight="1">
      <c r="B37" s="507"/>
      <c r="C37" s="507"/>
      <c r="D37" s="507"/>
      <c r="E37" s="507"/>
      <c r="F37" s="507"/>
      <c r="G37" s="507"/>
      <c r="H37" s="507"/>
      <c r="I37" s="507"/>
      <c r="J37" s="507"/>
      <c r="K37" s="507"/>
    </row>
    <row r="38" spans="5:11" ht="20.25">
      <c r="E38" s="31"/>
      <c r="H38" s="3"/>
      <c r="I38" s="30"/>
      <c r="J38" s="30"/>
      <c r="K38" s="30"/>
    </row>
    <row r="39" spans="8:11" ht="20.25">
      <c r="H39" s="3"/>
      <c r="I39" s="30"/>
      <c r="J39" s="30"/>
      <c r="K39" s="30"/>
    </row>
    <row r="40" spans="8:11" ht="20.25">
      <c r="H40" s="3"/>
      <c r="I40" s="30"/>
      <c r="J40" s="30"/>
      <c r="K40" s="30"/>
    </row>
    <row r="41" spans="9:11" ht="20.25">
      <c r="I41" s="30"/>
      <c r="J41" s="30"/>
      <c r="K41" s="30"/>
    </row>
    <row r="42" spans="9:11" ht="20.25">
      <c r="I42" s="30"/>
      <c r="J42" s="30"/>
      <c r="K42" s="30"/>
    </row>
    <row r="43" spans="9:11" ht="20.25">
      <c r="I43" s="30"/>
      <c r="J43" s="30"/>
      <c r="K43" s="30"/>
    </row>
    <row r="44" spans="9:11" ht="20.25">
      <c r="I44" s="30"/>
      <c r="J44" s="30"/>
      <c r="K44" s="30"/>
    </row>
    <row r="45" spans="9:11" ht="20.25">
      <c r="I45" s="30"/>
      <c r="J45" s="30"/>
      <c r="K45" s="30"/>
    </row>
    <row r="46" spans="9:11" ht="20.25">
      <c r="I46" s="30"/>
      <c r="J46" s="30"/>
      <c r="K46" s="30"/>
    </row>
    <row r="47" spans="9:11" ht="20.25">
      <c r="I47" s="30"/>
      <c r="J47" s="30"/>
      <c r="K47" s="30"/>
    </row>
    <row r="48" spans="9:11" ht="20.25">
      <c r="I48" s="30"/>
      <c r="J48" s="30"/>
      <c r="K48" s="30"/>
    </row>
  </sheetData>
  <mergeCells count="6">
    <mergeCell ref="B36:K37"/>
    <mergeCell ref="B1:K1"/>
    <mergeCell ref="B2:K2"/>
    <mergeCell ref="E4:G4"/>
    <mergeCell ref="I4:K4"/>
    <mergeCell ref="A3:K3"/>
  </mergeCells>
  <printOptions horizontalCentered="1"/>
  <pageMargins left="0.91" right="0.51" top="1" bottom="1" header="0.5" footer="0.5"/>
  <pageSetup fitToHeight="1"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F389"/>
  <sheetViews>
    <sheetView view="pageBreakPreview" zoomScale="60" zoomScaleNormal="60" workbookViewId="0" topLeftCell="A1">
      <selection activeCell="C60" sqref="C60"/>
    </sheetView>
  </sheetViews>
  <sheetFormatPr defaultColWidth="8.77734375" defaultRowHeight="15"/>
  <cols>
    <col min="1" max="1" width="6.5546875" style="10" customWidth="1"/>
    <col min="2" max="2" width="2.10546875" style="10" customWidth="1"/>
    <col min="3" max="3" width="63.3359375" style="2" customWidth="1"/>
    <col min="4" max="4" width="3.6640625" style="2" customWidth="1"/>
    <col min="5" max="5" width="18.99609375" style="186" customWidth="1"/>
    <col min="6" max="6" width="19.6640625" style="186" customWidth="1"/>
    <col min="7" max="16384" width="10.5546875" style="2" customWidth="1"/>
  </cols>
  <sheetData>
    <row r="1" spans="2:6" ht="36" customHeight="1">
      <c r="B1" s="73" t="s">
        <v>163</v>
      </c>
      <c r="C1" s="47"/>
      <c r="D1" s="47"/>
      <c r="E1" s="183"/>
      <c r="F1" s="183"/>
    </row>
    <row r="2" spans="2:6" ht="45" customHeight="1">
      <c r="B2" s="72" t="s">
        <v>320</v>
      </c>
      <c r="C2" s="72"/>
      <c r="D2" s="72"/>
      <c r="E2" s="184"/>
      <c r="F2" s="184"/>
    </row>
    <row r="3" spans="1:6" s="12" customFormat="1" ht="23.25" customHeight="1">
      <c r="A3" s="7"/>
      <c r="B3" s="7"/>
      <c r="C3" s="7"/>
      <c r="E3" s="60"/>
      <c r="F3" s="60"/>
    </row>
    <row r="4" spans="2:6" ht="24" customHeight="1" hidden="1">
      <c r="B4" s="76"/>
      <c r="C4" s="76"/>
      <c r="D4" s="76"/>
      <c r="E4" s="185"/>
      <c r="F4" s="185"/>
    </row>
    <row r="5" spans="1:6" s="12" customFormat="1" ht="23.25">
      <c r="A5" s="48"/>
      <c r="B5" s="48"/>
      <c r="E5" s="468"/>
      <c r="F5" s="468" t="s">
        <v>24</v>
      </c>
    </row>
    <row r="6" spans="1:6" s="12" customFormat="1" ht="24" thickBot="1">
      <c r="A6" s="48"/>
      <c r="B6" s="75" t="s">
        <v>355</v>
      </c>
      <c r="C6" s="44"/>
      <c r="D6" s="44"/>
      <c r="E6" s="469"/>
      <c r="F6" s="469" t="s">
        <v>289</v>
      </c>
    </row>
    <row r="7" spans="1:6" s="12" customFormat="1" ht="27" customHeight="1">
      <c r="A7" s="48"/>
      <c r="B7" s="48"/>
      <c r="D7" s="50"/>
      <c r="E7" s="470" t="s">
        <v>325</v>
      </c>
      <c r="F7" s="470" t="s">
        <v>297</v>
      </c>
    </row>
    <row r="8" spans="1:6" s="12" customFormat="1" ht="24.75" customHeight="1">
      <c r="A8" s="48"/>
      <c r="B8" s="48"/>
      <c r="E8" s="471" t="s">
        <v>116</v>
      </c>
      <c r="F8" s="471" t="s">
        <v>116</v>
      </c>
    </row>
    <row r="9" spans="1:6" s="12" customFormat="1" ht="27" customHeight="1">
      <c r="A9" s="7"/>
      <c r="B9" s="51" t="s">
        <v>147</v>
      </c>
      <c r="D9" s="16"/>
      <c r="E9" s="216"/>
      <c r="F9" s="53"/>
    </row>
    <row r="10" spans="1:6" s="12" customFormat="1" ht="0.75" customHeight="1">
      <c r="A10" s="48"/>
      <c r="B10" s="52"/>
      <c r="D10" s="16"/>
      <c r="E10" s="153"/>
      <c r="F10" s="53"/>
    </row>
    <row r="11" spans="1:6" s="12" customFormat="1" ht="21.75" customHeight="1">
      <c r="A11" s="48"/>
      <c r="B11" s="52" t="s">
        <v>151</v>
      </c>
      <c r="D11" s="16"/>
      <c r="E11" s="153">
        <v>1537108.4769299512</v>
      </c>
      <c r="F11" s="53">
        <v>1668656</v>
      </c>
    </row>
    <row r="12" spans="1:6" s="12" customFormat="1" ht="21.75" customHeight="1">
      <c r="A12" s="48"/>
      <c r="B12" s="52" t="s">
        <v>122</v>
      </c>
      <c r="D12" s="16"/>
      <c r="E12" s="153">
        <v>692681</v>
      </c>
      <c r="F12" s="191">
        <v>605022</v>
      </c>
    </row>
    <row r="13" spans="1:6" s="12" customFormat="1" ht="21.75" customHeight="1">
      <c r="A13" s="7"/>
      <c r="B13" s="52" t="s">
        <v>123</v>
      </c>
      <c r="D13" s="16"/>
      <c r="E13" s="153">
        <v>337077.609</v>
      </c>
      <c r="F13" s="53">
        <v>273424</v>
      </c>
    </row>
    <row r="14" spans="1:6" s="12" customFormat="1" ht="21.75" customHeight="1">
      <c r="A14" s="7"/>
      <c r="B14" s="52" t="s">
        <v>37</v>
      </c>
      <c r="D14" s="16"/>
      <c r="E14" s="153">
        <v>125657</v>
      </c>
      <c r="F14" s="53">
        <v>0</v>
      </c>
    </row>
    <row r="15" spans="1:6" s="12" customFormat="1" ht="21.75" customHeight="1">
      <c r="A15" s="7"/>
      <c r="B15" s="52" t="s">
        <v>310</v>
      </c>
      <c r="D15" s="16"/>
      <c r="E15" s="153">
        <v>55099.987599078</v>
      </c>
      <c r="F15" s="53">
        <v>51171</v>
      </c>
    </row>
    <row r="16" spans="1:6" s="12" customFormat="1" ht="21.75" customHeight="1">
      <c r="A16" s="48"/>
      <c r="B16" s="52" t="s">
        <v>120</v>
      </c>
      <c r="D16" s="16"/>
      <c r="E16" s="153">
        <v>1179111</v>
      </c>
      <c r="F16" s="53">
        <v>999623</v>
      </c>
    </row>
    <row r="17" spans="1:6" s="12" customFormat="1" ht="21.75" customHeight="1">
      <c r="A17" s="48"/>
      <c r="B17" s="52" t="s">
        <v>124</v>
      </c>
      <c r="D17" s="16"/>
      <c r="E17" s="153">
        <v>19688</v>
      </c>
      <c r="F17" s="53">
        <v>193759</v>
      </c>
    </row>
    <row r="18" spans="1:6" s="12" customFormat="1" ht="21.75" customHeight="1">
      <c r="A18" s="48"/>
      <c r="B18" s="52" t="s">
        <v>290</v>
      </c>
      <c r="D18" s="16"/>
      <c r="E18" s="153">
        <v>107948.64179564858</v>
      </c>
      <c r="F18" s="64">
        <v>4571</v>
      </c>
    </row>
    <row r="19" spans="1:6" s="19" customFormat="1" ht="26.25" customHeight="1">
      <c r="A19" s="54"/>
      <c r="B19" s="55"/>
      <c r="C19" s="56"/>
      <c r="D19" s="22"/>
      <c r="E19" s="154">
        <v>4054371.7153246785</v>
      </c>
      <c r="F19" s="57">
        <v>3796226</v>
      </c>
    </row>
    <row r="20" spans="1:6" s="12" customFormat="1" ht="7.5" customHeight="1">
      <c r="A20" s="48"/>
      <c r="B20" s="49"/>
      <c r="C20" s="51"/>
      <c r="D20" s="16"/>
      <c r="E20" s="153"/>
      <c r="F20" s="53"/>
    </row>
    <row r="21" spans="1:6" s="12" customFormat="1" ht="21.75" customHeight="1">
      <c r="A21" s="48"/>
      <c r="B21" s="51" t="s">
        <v>125</v>
      </c>
      <c r="C21" s="51"/>
      <c r="D21" s="16"/>
      <c r="E21" s="153"/>
      <c r="F21" s="53"/>
    </row>
    <row r="22" spans="1:6" s="12" customFormat="1" ht="5.25" customHeight="1" hidden="1">
      <c r="A22" s="48"/>
      <c r="B22" s="51"/>
      <c r="C22" s="51"/>
      <c r="D22" s="16"/>
      <c r="E22" s="153"/>
      <c r="F22" s="53"/>
    </row>
    <row r="23" spans="1:6" s="12" customFormat="1" ht="22.5" customHeight="1">
      <c r="A23" s="48"/>
      <c r="B23" s="52" t="s">
        <v>149</v>
      </c>
      <c r="D23" s="224"/>
      <c r="E23" s="153">
        <v>170691.015</v>
      </c>
      <c r="F23" s="53">
        <v>90114</v>
      </c>
    </row>
    <row r="24" spans="1:6" s="12" customFormat="1" ht="22.5" customHeight="1">
      <c r="A24" s="48"/>
      <c r="B24" s="52" t="s">
        <v>150</v>
      </c>
      <c r="D24" s="224"/>
      <c r="E24" s="153">
        <v>82377</v>
      </c>
      <c r="F24" s="53">
        <v>117908</v>
      </c>
    </row>
    <row r="25" spans="1:6" s="12" customFormat="1" ht="22.5" customHeight="1">
      <c r="A25" s="48"/>
      <c r="B25" s="52" t="s">
        <v>239</v>
      </c>
      <c r="D25" s="224"/>
      <c r="E25" s="153">
        <v>557312.2205045201</v>
      </c>
      <c r="F25" s="53">
        <v>423557</v>
      </c>
    </row>
    <row r="26" spans="1:6" s="12" customFormat="1" ht="22.5" customHeight="1">
      <c r="A26" s="48"/>
      <c r="B26" s="52" t="s">
        <v>132</v>
      </c>
      <c r="D26" s="224"/>
      <c r="E26" s="153">
        <v>356376.1030424905</v>
      </c>
      <c r="F26" s="53">
        <v>214775</v>
      </c>
    </row>
    <row r="27" spans="1:6" s="19" customFormat="1" ht="27.75" customHeight="1">
      <c r="A27" s="54"/>
      <c r="B27" s="54"/>
      <c r="C27" s="58"/>
      <c r="D27" s="224"/>
      <c r="E27" s="154">
        <v>1166756.3385470107</v>
      </c>
      <c r="F27" s="57">
        <v>846354</v>
      </c>
    </row>
    <row r="28" spans="1:6" s="12" customFormat="1" ht="8.25" customHeight="1">
      <c r="A28" s="48"/>
      <c r="B28" s="48"/>
      <c r="C28" s="52"/>
      <c r="D28" s="224"/>
      <c r="E28" s="153"/>
      <c r="F28" s="53"/>
    </row>
    <row r="29" spans="1:6" s="12" customFormat="1" ht="19.5" customHeight="1">
      <c r="A29" s="48"/>
      <c r="B29" s="51" t="s">
        <v>126</v>
      </c>
      <c r="C29" s="52"/>
      <c r="D29" s="224"/>
      <c r="E29" s="153"/>
      <c r="F29" s="53"/>
    </row>
    <row r="30" spans="1:6" s="12" customFormat="1" ht="0.75" customHeight="1">
      <c r="A30" s="48"/>
      <c r="B30" s="51"/>
      <c r="C30" s="52"/>
      <c r="D30" s="224"/>
      <c r="E30" s="153"/>
      <c r="F30" s="53"/>
    </row>
    <row r="31" spans="1:6" s="12" customFormat="1" ht="21.75" customHeight="1">
      <c r="A31" s="48"/>
      <c r="B31" s="52" t="s">
        <v>308</v>
      </c>
      <c r="D31" s="224"/>
      <c r="E31" s="153">
        <v>1138569.2480000001</v>
      </c>
      <c r="F31" s="53">
        <v>910273</v>
      </c>
    </row>
    <row r="32" spans="1:6" s="12" customFormat="1" ht="21.75" customHeight="1">
      <c r="A32" s="48"/>
      <c r="B32" s="52" t="s">
        <v>241</v>
      </c>
      <c r="D32" s="224"/>
      <c r="E32" s="153">
        <v>693849.1033330519</v>
      </c>
      <c r="F32" s="53">
        <v>333178</v>
      </c>
    </row>
    <row r="33" spans="1:6" s="12" customFormat="1" ht="21.75" customHeight="1">
      <c r="A33" s="48"/>
      <c r="B33" s="52" t="s">
        <v>117</v>
      </c>
      <c r="D33" s="271"/>
      <c r="E33" s="153">
        <v>28942.690204400016</v>
      </c>
      <c r="F33" s="53">
        <v>26654</v>
      </c>
    </row>
    <row r="34" spans="1:6" s="12" customFormat="1" ht="21.75" customHeight="1">
      <c r="A34" s="48"/>
      <c r="B34" s="52" t="s">
        <v>49</v>
      </c>
      <c r="D34" s="271"/>
      <c r="E34" s="153">
        <v>21284</v>
      </c>
      <c r="F34" s="53">
        <v>20856</v>
      </c>
    </row>
    <row r="35" spans="1:6" s="19" customFormat="1" ht="25.5" customHeight="1">
      <c r="A35" s="54"/>
      <c r="B35" s="54"/>
      <c r="C35" s="58"/>
      <c r="D35" s="22"/>
      <c r="E35" s="154">
        <v>1882645.041537452</v>
      </c>
      <c r="F35" s="57">
        <v>1290961</v>
      </c>
    </row>
    <row r="36" spans="1:6" s="19" customFormat="1" ht="27" customHeight="1">
      <c r="A36" s="54"/>
      <c r="B36" s="56" t="s">
        <v>143</v>
      </c>
      <c r="C36" s="56"/>
      <c r="D36" s="22"/>
      <c r="E36" s="155">
        <v>-715888.7029904414</v>
      </c>
      <c r="F36" s="59">
        <v>-444607</v>
      </c>
    </row>
    <row r="37" spans="1:6" s="12" customFormat="1" ht="12" customHeight="1">
      <c r="A37" s="48"/>
      <c r="B37" s="51"/>
      <c r="C37" s="51"/>
      <c r="D37" s="16"/>
      <c r="E37" s="153"/>
      <c r="F37" s="53"/>
    </row>
    <row r="38" spans="1:6" s="12" customFormat="1" ht="23.25">
      <c r="A38" s="48"/>
      <c r="B38" s="51" t="s">
        <v>152</v>
      </c>
      <c r="C38" s="51"/>
      <c r="D38" s="16"/>
      <c r="E38" s="153"/>
      <c r="F38" s="53"/>
    </row>
    <row r="39" spans="1:6" s="12" customFormat="1" ht="4.5" customHeight="1">
      <c r="A39" s="48"/>
      <c r="B39" s="51"/>
      <c r="C39" s="51"/>
      <c r="D39" s="16"/>
      <c r="E39" s="153"/>
      <c r="F39" s="53"/>
    </row>
    <row r="40" spans="1:6" s="12" customFormat="1" ht="19.5" customHeight="1">
      <c r="A40" s="48"/>
      <c r="B40" s="52" t="s">
        <v>307</v>
      </c>
      <c r="E40" s="153">
        <v>895133</v>
      </c>
      <c r="F40" s="60">
        <v>924201</v>
      </c>
    </row>
    <row r="41" spans="1:6" s="12" customFormat="1" ht="19.5" customHeight="1">
      <c r="A41" s="48"/>
      <c r="B41" s="52" t="s">
        <v>309</v>
      </c>
      <c r="E41" s="153">
        <v>37994.792</v>
      </c>
      <c r="F41" s="60">
        <v>23269</v>
      </c>
    </row>
    <row r="42" spans="1:6" s="19" customFormat="1" ht="26.25" customHeight="1">
      <c r="A42" s="54"/>
      <c r="B42" s="56"/>
      <c r="C42" s="56"/>
      <c r="D42" s="22"/>
      <c r="E42" s="154">
        <v>933127.792</v>
      </c>
      <c r="F42" s="57">
        <v>947470</v>
      </c>
    </row>
    <row r="43" spans="1:6" s="19" customFormat="1" ht="34.5" customHeight="1" thickBot="1">
      <c r="A43" s="54"/>
      <c r="B43" s="54"/>
      <c r="C43" s="61"/>
      <c r="D43" s="22"/>
      <c r="E43" s="157">
        <v>2405355.220334237</v>
      </c>
      <c r="F43" s="147">
        <v>2404149</v>
      </c>
    </row>
    <row r="44" spans="1:6" s="12" customFormat="1" ht="12" customHeight="1" hidden="1">
      <c r="A44" s="48"/>
      <c r="B44" s="48"/>
      <c r="C44" s="62"/>
      <c r="D44" s="16"/>
      <c r="E44" s="153"/>
      <c r="F44" s="53"/>
    </row>
    <row r="45" spans="1:6" s="12" customFormat="1" ht="20.25" customHeight="1">
      <c r="A45" s="48"/>
      <c r="B45" s="51" t="s">
        <v>260</v>
      </c>
      <c r="C45" s="51"/>
      <c r="D45" s="16"/>
      <c r="E45" s="153"/>
      <c r="F45" s="53"/>
    </row>
    <row r="46" spans="1:6" s="12" customFormat="1" ht="5.25" customHeight="1">
      <c r="A46" s="48"/>
      <c r="B46" s="51"/>
      <c r="C46" s="51"/>
      <c r="D46" s="16"/>
      <c r="E46" s="153"/>
      <c r="F46" s="53"/>
    </row>
    <row r="47" spans="1:6" s="12" customFormat="1" ht="22.5" customHeight="1">
      <c r="A47" s="48"/>
      <c r="B47" s="52" t="s">
        <v>127</v>
      </c>
      <c r="D47" s="16"/>
      <c r="E47" s="153">
        <v>296045.49959999975</v>
      </c>
      <c r="F47" s="53">
        <v>289770</v>
      </c>
    </row>
    <row r="48" spans="1:6" s="12" customFormat="1" ht="27.75" customHeight="1">
      <c r="A48" s="48"/>
      <c r="B48" s="52" t="s">
        <v>128</v>
      </c>
      <c r="E48" s="156">
        <v>1406675</v>
      </c>
      <c r="F48" s="53">
        <v>1510320</v>
      </c>
    </row>
    <row r="49" spans="1:6" s="12" customFormat="1" ht="27.75" customHeight="1">
      <c r="A49" s="48"/>
      <c r="B49" s="52" t="s">
        <v>193</v>
      </c>
      <c r="E49" s="158">
        <v>1702720.4995999997</v>
      </c>
      <c r="F49" s="63">
        <v>1800090</v>
      </c>
    </row>
    <row r="50" spans="1:6" s="12" customFormat="1" ht="27.75" customHeight="1">
      <c r="A50" s="48"/>
      <c r="B50" s="52" t="s">
        <v>119</v>
      </c>
      <c r="E50" s="153">
        <v>683270.5699669567</v>
      </c>
      <c r="F50" s="64">
        <v>530861</v>
      </c>
    </row>
    <row r="51" spans="1:6" s="12" customFormat="1" ht="27.75" customHeight="1">
      <c r="A51" s="48"/>
      <c r="B51" s="182" t="s">
        <v>293</v>
      </c>
      <c r="C51" s="52"/>
      <c r="E51" s="153">
        <v>19364</v>
      </c>
      <c r="F51" s="65">
        <v>73198</v>
      </c>
    </row>
    <row r="52" spans="1:6" s="19" customFormat="1" ht="32.25" customHeight="1" thickBot="1">
      <c r="A52" s="54"/>
      <c r="B52" s="54"/>
      <c r="C52" s="66"/>
      <c r="E52" s="159">
        <v>2405355.0695669567</v>
      </c>
      <c r="F52" s="67">
        <v>2404149</v>
      </c>
    </row>
    <row r="53" spans="1:6" s="12" customFormat="1" ht="12" customHeight="1">
      <c r="A53" s="48"/>
      <c r="B53" s="48"/>
      <c r="E53" s="60"/>
      <c r="F53" s="60"/>
    </row>
    <row r="54" spans="1:6" s="19" customFormat="1" ht="38.25" customHeight="1" thickBot="1">
      <c r="A54" s="54"/>
      <c r="B54" s="68" t="s">
        <v>306</v>
      </c>
      <c r="E54" s="187">
        <f>(E49+E51-E18)/E47/2</f>
        <v>2.7261617892946894</v>
      </c>
      <c r="F54" s="188">
        <f>(F49+F51-F18)/F47/2</f>
        <v>3.224483210822376</v>
      </c>
    </row>
    <row r="55" spans="1:6" s="12" customFormat="1" ht="27.75" customHeight="1">
      <c r="A55" s="48"/>
      <c r="B55" s="48"/>
      <c r="E55" s="270"/>
      <c r="F55" s="60"/>
    </row>
    <row r="56" spans="1:6" s="12" customFormat="1" ht="7.5" customHeight="1" hidden="1">
      <c r="A56" s="48"/>
      <c r="B56" s="48"/>
      <c r="E56" s="60"/>
      <c r="F56" s="60"/>
    </row>
    <row r="57" spans="1:6" s="12" customFormat="1" ht="48.75" customHeight="1">
      <c r="A57" s="48"/>
      <c r="B57" s="507" t="s">
        <v>50</v>
      </c>
      <c r="C57" s="508"/>
      <c r="D57" s="508"/>
      <c r="E57" s="508"/>
      <c r="F57" s="508"/>
    </row>
    <row r="58" spans="1:6" s="12" customFormat="1" ht="23.25">
      <c r="A58" s="48"/>
      <c r="B58" s="48"/>
      <c r="E58" s="60"/>
      <c r="F58" s="60"/>
    </row>
    <row r="59" spans="1:6" s="12" customFormat="1" ht="23.25">
      <c r="A59" s="48"/>
      <c r="B59" s="48"/>
      <c r="E59" s="60"/>
      <c r="F59" s="60"/>
    </row>
    <row r="60" spans="1:6" s="12" customFormat="1" ht="23.25">
      <c r="A60" s="48"/>
      <c r="B60" s="48"/>
      <c r="E60" s="270"/>
      <c r="F60" s="270"/>
    </row>
    <row r="61" spans="1:6" s="12" customFormat="1" ht="23.25">
      <c r="A61" s="48"/>
      <c r="B61" s="48"/>
      <c r="E61" s="60"/>
      <c r="F61" s="60"/>
    </row>
    <row r="62" spans="1:6" s="12" customFormat="1" ht="23.25">
      <c r="A62" s="48"/>
      <c r="B62" s="48"/>
      <c r="E62" s="60"/>
      <c r="F62" s="60"/>
    </row>
    <row r="63" spans="1:6" s="12" customFormat="1" ht="23.25">
      <c r="A63" s="48"/>
      <c r="B63" s="48"/>
      <c r="E63" s="60"/>
      <c r="F63" s="60"/>
    </row>
    <row r="64" spans="1:6" s="12" customFormat="1" ht="23.25">
      <c r="A64" s="48"/>
      <c r="B64" s="48"/>
      <c r="E64" s="60"/>
      <c r="F64" s="60"/>
    </row>
    <row r="65" spans="1:6" s="12" customFormat="1" ht="23.25">
      <c r="A65" s="48"/>
      <c r="B65" s="48"/>
      <c r="E65" s="60"/>
      <c r="F65" s="60"/>
    </row>
    <row r="66" spans="1:6" s="12" customFormat="1" ht="23.25">
      <c r="A66" s="48"/>
      <c r="B66" s="48"/>
      <c r="E66" s="60"/>
      <c r="F66" s="60"/>
    </row>
    <row r="67" spans="1:6" s="12" customFormat="1" ht="23.25">
      <c r="A67" s="48"/>
      <c r="B67" s="48"/>
      <c r="E67" s="60"/>
      <c r="F67" s="60"/>
    </row>
    <row r="68" spans="1:6" s="12" customFormat="1" ht="23.25">
      <c r="A68" s="48"/>
      <c r="B68" s="48"/>
      <c r="E68" s="60"/>
      <c r="F68" s="60"/>
    </row>
    <row r="69" spans="1:6" s="12" customFormat="1" ht="23.25">
      <c r="A69" s="48"/>
      <c r="B69" s="48"/>
      <c r="E69" s="60"/>
      <c r="F69" s="60"/>
    </row>
    <row r="70" spans="1:6" s="12" customFormat="1" ht="23.25">
      <c r="A70" s="48"/>
      <c r="B70" s="48"/>
      <c r="E70" s="60"/>
      <c r="F70" s="60"/>
    </row>
    <row r="71" spans="1:6" s="12" customFormat="1" ht="23.25">
      <c r="A71" s="48"/>
      <c r="B71" s="48"/>
      <c r="E71" s="60"/>
      <c r="F71" s="60"/>
    </row>
    <row r="72" spans="1:6" s="12" customFormat="1" ht="23.25">
      <c r="A72" s="48"/>
      <c r="B72" s="48"/>
      <c r="E72" s="60"/>
      <c r="F72" s="60"/>
    </row>
    <row r="73" spans="1:6" s="12" customFormat="1" ht="23.25">
      <c r="A73" s="48"/>
      <c r="B73" s="48"/>
      <c r="E73" s="60"/>
      <c r="F73" s="60"/>
    </row>
    <row r="74" spans="1:6" s="12" customFormat="1" ht="23.25">
      <c r="A74" s="48"/>
      <c r="B74" s="48"/>
      <c r="E74" s="60"/>
      <c r="F74" s="60"/>
    </row>
    <row r="75" spans="1:6" s="12" customFormat="1" ht="23.25">
      <c r="A75" s="48"/>
      <c r="B75" s="48"/>
      <c r="E75" s="60"/>
      <c r="F75" s="60"/>
    </row>
    <row r="76" spans="1:6" s="12" customFormat="1" ht="23.25">
      <c r="A76" s="48"/>
      <c r="B76" s="48"/>
      <c r="E76" s="60"/>
      <c r="F76" s="60"/>
    </row>
    <row r="77" spans="1:6" s="12" customFormat="1" ht="23.25">
      <c r="A77" s="48"/>
      <c r="B77" s="48"/>
      <c r="E77" s="60"/>
      <c r="F77" s="60"/>
    </row>
    <row r="78" spans="1:6" s="12" customFormat="1" ht="23.25">
      <c r="A78" s="48"/>
      <c r="B78" s="48"/>
      <c r="E78" s="60"/>
      <c r="F78" s="60"/>
    </row>
    <row r="79" spans="1:6" s="12" customFormat="1" ht="23.25">
      <c r="A79" s="48"/>
      <c r="B79" s="48"/>
      <c r="E79" s="60"/>
      <c r="F79" s="60"/>
    </row>
    <row r="80" spans="1:6" s="12" customFormat="1" ht="23.25">
      <c r="A80" s="48"/>
      <c r="B80" s="48"/>
      <c r="E80" s="60"/>
      <c r="F80" s="60"/>
    </row>
    <row r="81" spans="1:6" s="12" customFormat="1" ht="23.25">
      <c r="A81" s="48"/>
      <c r="B81" s="48"/>
      <c r="E81" s="60"/>
      <c r="F81" s="60"/>
    </row>
    <row r="82" spans="1:6" s="12" customFormat="1" ht="23.25">
      <c r="A82" s="48"/>
      <c r="B82" s="48"/>
      <c r="E82" s="60"/>
      <c r="F82" s="60"/>
    </row>
    <row r="83" spans="1:6" s="12" customFormat="1" ht="23.25">
      <c r="A83" s="48"/>
      <c r="B83" s="48"/>
      <c r="E83" s="60"/>
      <c r="F83" s="60"/>
    </row>
    <row r="84" spans="1:6" s="12" customFormat="1" ht="23.25">
      <c r="A84" s="48"/>
      <c r="B84" s="48"/>
      <c r="E84" s="60"/>
      <c r="F84" s="60"/>
    </row>
    <row r="85" spans="1:6" s="12" customFormat="1" ht="23.25">
      <c r="A85" s="48"/>
      <c r="B85" s="48"/>
      <c r="E85" s="60"/>
      <c r="F85" s="60"/>
    </row>
    <row r="86" spans="1:6" s="12" customFormat="1" ht="23.25">
      <c r="A86" s="48"/>
      <c r="B86" s="48"/>
      <c r="E86" s="60"/>
      <c r="F86" s="60"/>
    </row>
    <row r="87" spans="1:6" s="12" customFormat="1" ht="23.25">
      <c r="A87" s="48"/>
      <c r="B87" s="48"/>
      <c r="E87" s="60"/>
      <c r="F87" s="60"/>
    </row>
    <row r="88" spans="1:6" s="12" customFormat="1" ht="23.25">
      <c r="A88" s="48"/>
      <c r="B88" s="48"/>
      <c r="E88" s="60"/>
      <c r="F88" s="60"/>
    </row>
    <row r="89" spans="1:6" s="12" customFormat="1" ht="23.25">
      <c r="A89" s="48"/>
      <c r="B89" s="48"/>
      <c r="E89" s="60"/>
      <c r="F89" s="60"/>
    </row>
    <row r="90" spans="1:6" s="12" customFormat="1" ht="23.25">
      <c r="A90" s="48"/>
      <c r="B90" s="48"/>
      <c r="E90" s="60"/>
      <c r="F90" s="60"/>
    </row>
    <row r="91" spans="1:6" s="12" customFormat="1" ht="23.25">
      <c r="A91" s="48"/>
      <c r="B91" s="48"/>
      <c r="E91" s="60"/>
      <c r="F91" s="60"/>
    </row>
    <row r="92" spans="1:6" s="12" customFormat="1" ht="23.25">
      <c r="A92" s="48"/>
      <c r="B92" s="48"/>
      <c r="E92" s="60"/>
      <c r="F92" s="60"/>
    </row>
    <row r="93" spans="1:6" s="12" customFormat="1" ht="23.25">
      <c r="A93" s="48"/>
      <c r="B93" s="48"/>
      <c r="E93" s="60"/>
      <c r="F93" s="60"/>
    </row>
    <row r="94" spans="1:6" s="12" customFormat="1" ht="23.25">
      <c r="A94" s="48"/>
      <c r="B94" s="48"/>
      <c r="E94" s="60"/>
      <c r="F94" s="60"/>
    </row>
    <row r="95" spans="1:6" s="12" customFormat="1" ht="23.25">
      <c r="A95" s="48"/>
      <c r="B95" s="48"/>
      <c r="E95" s="60"/>
      <c r="F95" s="60"/>
    </row>
    <row r="96" spans="1:6" s="12" customFormat="1" ht="23.25">
      <c r="A96" s="48"/>
      <c r="B96" s="48"/>
      <c r="E96" s="60"/>
      <c r="F96" s="60"/>
    </row>
    <row r="97" spans="1:6" s="12" customFormat="1" ht="23.25">
      <c r="A97" s="48"/>
      <c r="B97" s="48"/>
      <c r="E97" s="60"/>
      <c r="F97" s="60"/>
    </row>
    <row r="98" spans="1:6" s="12" customFormat="1" ht="23.25">
      <c r="A98" s="48"/>
      <c r="B98" s="48"/>
      <c r="E98" s="60"/>
      <c r="F98" s="60"/>
    </row>
    <row r="99" spans="1:6" s="12" customFormat="1" ht="23.25">
      <c r="A99" s="48"/>
      <c r="B99" s="48"/>
      <c r="E99" s="60"/>
      <c r="F99" s="60"/>
    </row>
    <row r="100" spans="1:6" s="12" customFormat="1" ht="23.25">
      <c r="A100" s="48"/>
      <c r="B100" s="48"/>
      <c r="E100" s="60"/>
      <c r="F100" s="60"/>
    </row>
    <row r="101" spans="1:6" s="12" customFormat="1" ht="23.25">
      <c r="A101" s="48"/>
      <c r="B101" s="48"/>
      <c r="E101" s="60"/>
      <c r="F101" s="60"/>
    </row>
    <row r="102" spans="1:6" s="12" customFormat="1" ht="23.25">
      <c r="A102" s="48"/>
      <c r="B102" s="48"/>
      <c r="E102" s="60"/>
      <c r="F102" s="60"/>
    </row>
    <row r="103" spans="1:6" s="12" customFormat="1" ht="23.25">
      <c r="A103" s="48"/>
      <c r="B103" s="48"/>
      <c r="E103" s="60"/>
      <c r="F103" s="60"/>
    </row>
    <row r="104" spans="1:6" s="12" customFormat="1" ht="23.25">
      <c r="A104" s="48"/>
      <c r="B104" s="48"/>
      <c r="E104" s="60"/>
      <c r="F104" s="60"/>
    </row>
    <row r="105" spans="1:6" s="12" customFormat="1" ht="23.25">
      <c r="A105" s="48"/>
      <c r="B105" s="48"/>
      <c r="E105" s="60"/>
      <c r="F105" s="60"/>
    </row>
    <row r="106" spans="1:6" s="12" customFormat="1" ht="23.25">
      <c r="A106" s="48"/>
      <c r="B106" s="48"/>
      <c r="E106" s="60"/>
      <c r="F106" s="60"/>
    </row>
    <row r="107" spans="1:6" s="12" customFormat="1" ht="23.25">
      <c r="A107" s="48"/>
      <c r="B107" s="48"/>
      <c r="E107" s="60"/>
      <c r="F107" s="60"/>
    </row>
    <row r="108" spans="1:6" s="12" customFormat="1" ht="23.25">
      <c r="A108" s="48"/>
      <c r="B108" s="48"/>
      <c r="E108" s="60"/>
      <c r="F108" s="60"/>
    </row>
    <row r="109" spans="1:6" s="12" customFormat="1" ht="23.25">
      <c r="A109" s="48"/>
      <c r="B109" s="48"/>
      <c r="E109" s="60"/>
      <c r="F109" s="60"/>
    </row>
    <row r="110" spans="1:6" s="12" customFormat="1" ht="23.25">
      <c r="A110" s="48"/>
      <c r="B110" s="48"/>
      <c r="E110" s="60"/>
      <c r="F110" s="60"/>
    </row>
    <row r="111" spans="1:6" s="12" customFormat="1" ht="23.25">
      <c r="A111" s="48"/>
      <c r="B111" s="48"/>
      <c r="E111" s="60"/>
      <c r="F111" s="60"/>
    </row>
    <row r="112" spans="1:6" s="12" customFormat="1" ht="23.25">
      <c r="A112" s="48"/>
      <c r="B112" s="48"/>
      <c r="E112" s="60"/>
      <c r="F112" s="60"/>
    </row>
    <row r="113" spans="1:6" s="12" customFormat="1" ht="23.25">
      <c r="A113" s="48"/>
      <c r="B113" s="48"/>
      <c r="E113" s="60"/>
      <c r="F113" s="60"/>
    </row>
    <row r="114" spans="1:6" s="12" customFormat="1" ht="23.25">
      <c r="A114" s="48"/>
      <c r="B114" s="48"/>
      <c r="E114" s="60"/>
      <c r="F114" s="60"/>
    </row>
    <row r="115" spans="1:6" s="12" customFormat="1" ht="23.25">
      <c r="A115" s="48"/>
      <c r="B115" s="48"/>
      <c r="E115" s="60"/>
      <c r="F115" s="60"/>
    </row>
    <row r="116" spans="1:6" s="12" customFormat="1" ht="23.25">
      <c r="A116" s="48"/>
      <c r="B116" s="48"/>
      <c r="E116" s="60"/>
      <c r="F116" s="60"/>
    </row>
    <row r="117" spans="1:6" s="12" customFormat="1" ht="23.25">
      <c r="A117" s="48"/>
      <c r="B117" s="48"/>
      <c r="E117" s="60"/>
      <c r="F117" s="60"/>
    </row>
    <row r="118" spans="1:6" s="12" customFormat="1" ht="23.25">
      <c r="A118" s="48"/>
      <c r="B118" s="48"/>
      <c r="E118" s="60"/>
      <c r="F118" s="60"/>
    </row>
    <row r="119" spans="1:6" s="12" customFormat="1" ht="23.25">
      <c r="A119" s="48"/>
      <c r="B119" s="48"/>
      <c r="E119" s="60"/>
      <c r="F119" s="60"/>
    </row>
    <row r="120" spans="1:6" s="12" customFormat="1" ht="23.25">
      <c r="A120" s="48"/>
      <c r="B120" s="48"/>
      <c r="E120" s="60"/>
      <c r="F120" s="60"/>
    </row>
    <row r="121" spans="1:6" s="12" customFormat="1" ht="23.25">
      <c r="A121" s="48"/>
      <c r="B121" s="48"/>
      <c r="E121" s="60"/>
      <c r="F121" s="60"/>
    </row>
    <row r="122" spans="1:6" s="12" customFormat="1" ht="23.25">
      <c r="A122" s="48"/>
      <c r="B122" s="48"/>
      <c r="E122" s="60"/>
      <c r="F122" s="60"/>
    </row>
    <row r="123" spans="1:6" s="12" customFormat="1" ht="23.25">
      <c r="A123" s="48"/>
      <c r="B123" s="48"/>
      <c r="E123" s="60"/>
      <c r="F123" s="60"/>
    </row>
    <row r="124" spans="1:6" s="12" customFormat="1" ht="23.25">
      <c r="A124" s="48"/>
      <c r="B124" s="48"/>
      <c r="E124" s="60"/>
      <c r="F124" s="60"/>
    </row>
    <row r="125" spans="1:6" s="12" customFormat="1" ht="23.25">
      <c r="A125" s="48"/>
      <c r="B125" s="48"/>
      <c r="E125" s="60"/>
      <c r="F125" s="60"/>
    </row>
    <row r="126" spans="1:6" s="12" customFormat="1" ht="23.25">
      <c r="A126" s="48"/>
      <c r="B126" s="48"/>
      <c r="E126" s="60"/>
      <c r="F126" s="60"/>
    </row>
    <row r="127" spans="1:6" s="12" customFormat="1" ht="23.25">
      <c r="A127" s="48"/>
      <c r="B127" s="48"/>
      <c r="E127" s="60"/>
      <c r="F127" s="60"/>
    </row>
    <row r="128" spans="1:6" s="12" customFormat="1" ht="23.25">
      <c r="A128" s="48"/>
      <c r="B128" s="48"/>
      <c r="E128" s="60"/>
      <c r="F128" s="60"/>
    </row>
    <row r="129" spans="1:6" s="12" customFormat="1" ht="23.25">
      <c r="A129" s="48"/>
      <c r="B129" s="48"/>
      <c r="E129" s="60"/>
      <c r="F129" s="60"/>
    </row>
    <row r="130" spans="1:6" s="12" customFormat="1" ht="23.25">
      <c r="A130" s="48"/>
      <c r="B130" s="48"/>
      <c r="E130" s="60"/>
      <c r="F130" s="60"/>
    </row>
    <row r="131" spans="1:6" s="12" customFormat="1" ht="23.25">
      <c r="A131" s="48"/>
      <c r="B131" s="48"/>
      <c r="E131" s="60"/>
      <c r="F131" s="60"/>
    </row>
    <row r="132" spans="1:6" s="12" customFormat="1" ht="23.25">
      <c r="A132" s="48"/>
      <c r="B132" s="48"/>
      <c r="E132" s="60"/>
      <c r="F132" s="60"/>
    </row>
    <row r="133" spans="1:6" s="12" customFormat="1" ht="23.25">
      <c r="A133" s="48"/>
      <c r="B133" s="48"/>
      <c r="E133" s="60"/>
      <c r="F133" s="60"/>
    </row>
    <row r="134" spans="1:6" s="12" customFormat="1" ht="23.25">
      <c r="A134" s="48"/>
      <c r="B134" s="48"/>
      <c r="E134" s="60"/>
      <c r="F134" s="60"/>
    </row>
    <row r="135" spans="1:6" s="12" customFormat="1" ht="23.25">
      <c r="A135" s="48"/>
      <c r="B135" s="48"/>
      <c r="E135" s="60"/>
      <c r="F135" s="60"/>
    </row>
    <row r="136" spans="1:6" s="12" customFormat="1" ht="23.25">
      <c r="A136" s="48"/>
      <c r="B136" s="48"/>
      <c r="E136" s="60"/>
      <c r="F136" s="60"/>
    </row>
    <row r="137" spans="1:6" s="12" customFormat="1" ht="23.25">
      <c r="A137" s="48"/>
      <c r="B137" s="48"/>
      <c r="E137" s="60"/>
      <c r="F137" s="60"/>
    </row>
    <row r="138" spans="1:6" s="12" customFormat="1" ht="23.25">
      <c r="A138" s="48"/>
      <c r="B138" s="48"/>
      <c r="E138" s="60"/>
      <c r="F138" s="60"/>
    </row>
    <row r="139" spans="1:6" s="12" customFormat="1" ht="23.25">
      <c r="A139" s="48"/>
      <c r="B139" s="48"/>
      <c r="E139" s="60"/>
      <c r="F139" s="60"/>
    </row>
    <row r="140" spans="1:6" s="12" customFormat="1" ht="23.25">
      <c r="A140" s="48"/>
      <c r="B140" s="48"/>
      <c r="E140" s="60"/>
      <c r="F140" s="60"/>
    </row>
    <row r="141" spans="1:6" s="12" customFormat="1" ht="23.25">
      <c r="A141" s="48"/>
      <c r="B141" s="48"/>
      <c r="E141" s="60"/>
      <c r="F141" s="60"/>
    </row>
    <row r="142" spans="1:6" s="12" customFormat="1" ht="23.25">
      <c r="A142" s="48"/>
      <c r="B142" s="48"/>
      <c r="E142" s="60"/>
      <c r="F142" s="60"/>
    </row>
    <row r="143" spans="1:6" s="12" customFormat="1" ht="23.25">
      <c r="A143" s="48"/>
      <c r="B143" s="48"/>
      <c r="E143" s="60"/>
      <c r="F143" s="60"/>
    </row>
    <row r="144" spans="1:6" s="12" customFormat="1" ht="23.25">
      <c r="A144" s="48"/>
      <c r="B144" s="48"/>
      <c r="E144" s="60"/>
      <c r="F144" s="60"/>
    </row>
    <row r="145" spans="1:6" s="12" customFormat="1" ht="23.25">
      <c r="A145" s="48"/>
      <c r="B145" s="48"/>
      <c r="E145" s="60"/>
      <c r="F145" s="60"/>
    </row>
    <row r="146" spans="1:6" s="12" customFormat="1" ht="23.25">
      <c r="A146" s="48"/>
      <c r="B146" s="48"/>
      <c r="E146" s="60"/>
      <c r="F146" s="60"/>
    </row>
    <row r="147" spans="1:6" s="12" customFormat="1" ht="23.25">
      <c r="A147" s="48"/>
      <c r="B147" s="48"/>
      <c r="E147" s="60"/>
      <c r="F147" s="60"/>
    </row>
    <row r="148" spans="1:6" s="12" customFormat="1" ht="23.25">
      <c r="A148" s="48"/>
      <c r="B148" s="48"/>
      <c r="E148" s="60"/>
      <c r="F148" s="60"/>
    </row>
    <row r="149" spans="1:6" s="12" customFormat="1" ht="23.25">
      <c r="A149" s="48"/>
      <c r="B149" s="48"/>
      <c r="E149" s="60"/>
      <c r="F149" s="60"/>
    </row>
    <row r="150" spans="1:6" s="12" customFormat="1" ht="23.25">
      <c r="A150" s="48"/>
      <c r="B150" s="48"/>
      <c r="E150" s="60"/>
      <c r="F150" s="60"/>
    </row>
    <row r="151" spans="1:6" s="12" customFormat="1" ht="23.25">
      <c r="A151" s="48"/>
      <c r="B151" s="48"/>
      <c r="E151" s="60"/>
      <c r="F151" s="60"/>
    </row>
    <row r="152" spans="1:6" s="12" customFormat="1" ht="23.25">
      <c r="A152" s="48"/>
      <c r="B152" s="48"/>
      <c r="E152" s="60"/>
      <c r="F152" s="60"/>
    </row>
    <row r="153" spans="1:6" s="12" customFormat="1" ht="23.25">
      <c r="A153" s="48"/>
      <c r="B153" s="48"/>
      <c r="E153" s="60"/>
      <c r="F153" s="60"/>
    </row>
    <row r="154" spans="1:6" s="12" customFormat="1" ht="23.25">
      <c r="A154" s="48"/>
      <c r="B154" s="48"/>
      <c r="E154" s="60"/>
      <c r="F154" s="60"/>
    </row>
    <row r="155" spans="1:6" s="12" customFormat="1" ht="23.25">
      <c r="A155" s="48"/>
      <c r="B155" s="48"/>
      <c r="E155" s="60"/>
      <c r="F155" s="60"/>
    </row>
    <row r="156" spans="1:6" s="12" customFormat="1" ht="23.25">
      <c r="A156" s="48"/>
      <c r="B156" s="48"/>
      <c r="E156" s="60"/>
      <c r="F156" s="60"/>
    </row>
    <row r="157" spans="1:6" s="12" customFormat="1" ht="23.25">
      <c r="A157" s="48"/>
      <c r="B157" s="48"/>
      <c r="E157" s="60"/>
      <c r="F157" s="60"/>
    </row>
    <row r="158" spans="1:6" s="12" customFormat="1" ht="23.25">
      <c r="A158" s="48"/>
      <c r="B158" s="48"/>
      <c r="E158" s="60"/>
      <c r="F158" s="60"/>
    </row>
    <row r="159" spans="1:6" s="12" customFormat="1" ht="23.25">
      <c r="A159" s="48"/>
      <c r="B159" s="48"/>
      <c r="E159" s="60"/>
      <c r="F159" s="60"/>
    </row>
    <row r="160" spans="1:6" s="12" customFormat="1" ht="23.25">
      <c r="A160" s="48"/>
      <c r="B160" s="48"/>
      <c r="E160" s="60"/>
      <c r="F160" s="60"/>
    </row>
    <row r="161" spans="1:6" s="12" customFormat="1" ht="23.25">
      <c r="A161" s="48"/>
      <c r="B161" s="48"/>
      <c r="E161" s="60"/>
      <c r="F161" s="60"/>
    </row>
    <row r="162" spans="1:6" s="12" customFormat="1" ht="23.25">
      <c r="A162" s="48"/>
      <c r="B162" s="48"/>
      <c r="E162" s="60"/>
      <c r="F162" s="60"/>
    </row>
    <row r="163" spans="1:6" s="12" customFormat="1" ht="23.25">
      <c r="A163" s="48"/>
      <c r="B163" s="48"/>
      <c r="E163" s="60"/>
      <c r="F163" s="60"/>
    </row>
    <row r="164" spans="1:6" s="12" customFormat="1" ht="23.25">
      <c r="A164" s="48"/>
      <c r="B164" s="48"/>
      <c r="E164" s="60"/>
      <c r="F164" s="60"/>
    </row>
    <row r="165" spans="1:6" s="12" customFormat="1" ht="23.25">
      <c r="A165" s="48"/>
      <c r="B165" s="48"/>
      <c r="E165" s="60"/>
      <c r="F165" s="60"/>
    </row>
    <row r="166" spans="1:6" s="12" customFormat="1" ht="23.25">
      <c r="A166" s="48"/>
      <c r="B166" s="48"/>
      <c r="E166" s="60"/>
      <c r="F166" s="60"/>
    </row>
    <row r="167" spans="1:6" s="12" customFormat="1" ht="23.25">
      <c r="A167" s="48"/>
      <c r="B167" s="48"/>
      <c r="E167" s="60"/>
      <c r="F167" s="60"/>
    </row>
    <row r="168" spans="1:6" s="12" customFormat="1" ht="23.25">
      <c r="A168" s="48"/>
      <c r="B168" s="48"/>
      <c r="E168" s="60"/>
      <c r="F168" s="60"/>
    </row>
    <row r="169" spans="1:6" s="12" customFormat="1" ht="23.25">
      <c r="A169" s="48"/>
      <c r="B169" s="48"/>
      <c r="E169" s="60"/>
      <c r="F169" s="60"/>
    </row>
    <row r="170" spans="1:6" s="12" customFormat="1" ht="23.25">
      <c r="A170" s="48"/>
      <c r="B170" s="48"/>
      <c r="E170" s="60"/>
      <c r="F170" s="60"/>
    </row>
    <row r="171" spans="1:6" s="12" customFormat="1" ht="23.25">
      <c r="A171" s="48"/>
      <c r="B171" s="48"/>
      <c r="E171" s="60"/>
      <c r="F171" s="60"/>
    </row>
    <row r="172" spans="1:6" s="12" customFormat="1" ht="23.25">
      <c r="A172" s="48"/>
      <c r="B172" s="48"/>
      <c r="E172" s="60"/>
      <c r="F172" s="60"/>
    </row>
    <row r="173" spans="1:6" s="12" customFormat="1" ht="23.25">
      <c r="A173" s="48"/>
      <c r="B173" s="48"/>
      <c r="E173" s="60"/>
      <c r="F173" s="60"/>
    </row>
    <row r="174" spans="1:6" s="12" customFormat="1" ht="23.25">
      <c r="A174" s="48"/>
      <c r="B174" s="48"/>
      <c r="E174" s="60"/>
      <c r="F174" s="60"/>
    </row>
    <row r="175" spans="1:6" s="12" customFormat="1" ht="23.25">
      <c r="A175" s="48"/>
      <c r="B175" s="48"/>
      <c r="E175" s="60"/>
      <c r="F175" s="60"/>
    </row>
    <row r="176" spans="1:6" s="12" customFormat="1" ht="23.25">
      <c r="A176" s="48"/>
      <c r="B176" s="48"/>
      <c r="E176" s="60"/>
      <c r="F176" s="60"/>
    </row>
    <row r="177" spans="1:6" s="12" customFormat="1" ht="23.25">
      <c r="A177" s="48"/>
      <c r="B177" s="48"/>
      <c r="E177" s="60"/>
      <c r="F177" s="60"/>
    </row>
    <row r="178" spans="1:6" s="12" customFormat="1" ht="23.25">
      <c r="A178" s="48"/>
      <c r="B178" s="48"/>
      <c r="E178" s="60"/>
      <c r="F178" s="60"/>
    </row>
    <row r="179" spans="1:6" s="12" customFormat="1" ht="23.25">
      <c r="A179" s="48"/>
      <c r="B179" s="48"/>
      <c r="E179" s="60"/>
      <c r="F179" s="60"/>
    </row>
    <row r="180" spans="1:6" s="12" customFormat="1" ht="23.25">
      <c r="A180" s="48"/>
      <c r="B180" s="48"/>
      <c r="E180" s="60"/>
      <c r="F180" s="60"/>
    </row>
    <row r="181" spans="1:6" s="12" customFormat="1" ht="23.25">
      <c r="A181" s="48"/>
      <c r="B181" s="48"/>
      <c r="E181" s="60"/>
      <c r="F181" s="60"/>
    </row>
    <row r="182" spans="1:6" s="12" customFormat="1" ht="23.25">
      <c r="A182" s="48"/>
      <c r="B182" s="48"/>
      <c r="E182" s="60"/>
      <c r="F182" s="60"/>
    </row>
    <row r="183" spans="1:6" s="12" customFormat="1" ht="23.25">
      <c r="A183" s="48"/>
      <c r="B183" s="48"/>
      <c r="E183" s="60"/>
      <c r="F183" s="60"/>
    </row>
    <row r="184" spans="1:6" s="12" customFormat="1" ht="23.25">
      <c r="A184" s="48"/>
      <c r="B184" s="48"/>
      <c r="E184" s="60"/>
      <c r="F184" s="60"/>
    </row>
    <row r="185" spans="1:6" s="12" customFormat="1" ht="23.25">
      <c r="A185" s="48"/>
      <c r="B185" s="48"/>
      <c r="E185" s="60"/>
      <c r="F185" s="60"/>
    </row>
    <row r="186" spans="1:6" s="12" customFormat="1" ht="23.25">
      <c r="A186" s="48"/>
      <c r="B186" s="48"/>
      <c r="E186" s="60"/>
      <c r="F186" s="60"/>
    </row>
    <row r="187" spans="1:6" s="12" customFormat="1" ht="23.25">
      <c r="A187" s="48"/>
      <c r="B187" s="48"/>
      <c r="E187" s="60"/>
      <c r="F187" s="60"/>
    </row>
    <row r="188" spans="1:6" s="12" customFormat="1" ht="23.25">
      <c r="A188" s="48"/>
      <c r="B188" s="48"/>
      <c r="E188" s="60"/>
      <c r="F188" s="60"/>
    </row>
    <row r="189" spans="1:6" s="12" customFormat="1" ht="23.25">
      <c r="A189" s="48"/>
      <c r="B189" s="48"/>
      <c r="E189" s="60"/>
      <c r="F189" s="60"/>
    </row>
    <row r="190" spans="1:6" s="12" customFormat="1" ht="23.25">
      <c r="A190" s="48"/>
      <c r="B190" s="48"/>
      <c r="E190" s="60"/>
      <c r="F190" s="60"/>
    </row>
    <row r="191" spans="1:6" s="12" customFormat="1" ht="23.25">
      <c r="A191" s="48"/>
      <c r="B191" s="48"/>
      <c r="E191" s="60"/>
      <c r="F191" s="60"/>
    </row>
    <row r="192" spans="1:6" s="12" customFormat="1" ht="23.25">
      <c r="A192" s="48"/>
      <c r="B192" s="48"/>
      <c r="E192" s="60"/>
      <c r="F192" s="60"/>
    </row>
    <row r="193" spans="1:6" s="12" customFormat="1" ht="23.25">
      <c r="A193" s="48"/>
      <c r="B193" s="48"/>
      <c r="E193" s="60"/>
      <c r="F193" s="60"/>
    </row>
    <row r="194" spans="1:6" s="12" customFormat="1" ht="23.25">
      <c r="A194" s="48"/>
      <c r="B194" s="48"/>
      <c r="E194" s="60"/>
      <c r="F194" s="60"/>
    </row>
    <row r="195" spans="1:6" s="12" customFormat="1" ht="23.25">
      <c r="A195" s="48"/>
      <c r="B195" s="48"/>
      <c r="E195" s="60"/>
      <c r="F195" s="60"/>
    </row>
    <row r="196" spans="1:6" s="12" customFormat="1" ht="23.25">
      <c r="A196" s="48"/>
      <c r="B196" s="48"/>
      <c r="E196" s="60"/>
      <c r="F196" s="60"/>
    </row>
    <row r="197" spans="1:6" s="12" customFormat="1" ht="23.25">
      <c r="A197" s="48"/>
      <c r="B197" s="48"/>
      <c r="E197" s="60"/>
      <c r="F197" s="60"/>
    </row>
    <row r="198" spans="1:6" s="12" customFormat="1" ht="23.25">
      <c r="A198" s="48"/>
      <c r="B198" s="48"/>
      <c r="E198" s="60"/>
      <c r="F198" s="60"/>
    </row>
    <row r="199" spans="1:6" s="12" customFormat="1" ht="23.25">
      <c r="A199" s="48"/>
      <c r="B199" s="48"/>
      <c r="E199" s="60"/>
      <c r="F199" s="60"/>
    </row>
    <row r="200" spans="1:6" s="12" customFormat="1" ht="23.25">
      <c r="A200" s="48"/>
      <c r="B200" s="48"/>
      <c r="E200" s="60"/>
      <c r="F200" s="60"/>
    </row>
    <row r="201" spans="1:6" s="12" customFormat="1" ht="23.25">
      <c r="A201" s="48"/>
      <c r="B201" s="48"/>
      <c r="E201" s="60"/>
      <c r="F201" s="60"/>
    </row>
    <row r="202" spans="1:6" s="12" customFormat="1" ht="23.25">
      <c r="A202" s="48"/>
      <c r="B202" s="48"/>
      <c r="E202" s="60"/>
      <c r="F202" s="60"/>
    </row>
    <row r="203" spans="1:6" s="12" customFormat="1" ht="23.25">
      <c r="A203" s="48"/>
      <c r="B203" s="48"/>
      <c r="E203" s="60"/>
      <c r="F203" s="60"/>
    </row>
    <row r="204" spans="1:6" s="12" customFormat="1" ht="23.25">
      <c r="A204" s="48"/>
      <c r="B204" s="48"/>
      <c r="E204" s="60"/>
      <c r="F204" s="60"/>
    </row>
    <row r="205" spans="1:6" s="12" customFormat="1" ht="23.25">
      <c r="A205" s="48"/>
      <c r="B205" s="48"/>
      <c r="E205" s="60"/>
      <c r="F205" s="60"/>
    </row>
    <row r="206" spans="1:6" s="12" customFormat="1" ht="23.25">
      <c r="A206" s="48"/>
      <c r="B206" s="48"/>
      <c r="E206" s="60"/>
      <c r="F206" s="60"/>
    </row>
    <row r="207" spans="1:6" s="12" customFormat="1" ht="23.25">
      <c r="A207" s="48"/>
      <c r="B207" s="48"/>
      <c r="E207" s="60"/>
      <c r="F207" s="60"/>
    </row>
    <row r="208" spans="1:6" s="12" customFormat="1" ht="23.25">
      <c r="A208" s="48"/>
      <c r="B208" s="48"/>
      <c r="E208" s="60"/>
      <c r="F208" s="60"/>
    </row>
    <row r="209" spans="1:6" s="12" customFormat="1" ht="23.25">
      <c r="A209" s="48"/>
      <c r="B209" s="48"/>
      <c r="E209" s="60"/>
      <c r="F209" s="60"/>
    </row>
    <row r="210" spans="1:6" s="12" customFormat="1" ht="23.25">
      <c r="A210" s="48"/>
      <c r="B210" s="48"/>
      <c r="E210" s="60"/>
      <c r="F210" s="60"/>
    </row>
    <row r="211" spans="1:6" s="12" customFormat="1" ht="23.25">
      <c r="A211" s="48"/>
      <c r="B211" s="48"/>
      <c r="E211" s="60"/>
      <c r="F211" s="60"/>
    </row>
    <row r="212" spans="1:6" s="12" customFormat="1" ht="23.25">
      <c r="A212" s="48"/>
      <c r="B212" s="48"/>
      <c r="E212" s="60"/>
      <c r="F212" s="60"/>
    </row>
    <row r="213" spans="1:6" s="12" customFormat="1" ht="23.25">
      <c r="A213" s="48"/>
      <c r="B213" s="48"/>
      <c r="E213" s="60"/>
      <c r="F213" s="60"/>
    </row>
    <row r="214" spans="1:6" s="12" customFormat="1" ht="23.25">
      <c r="A214" s="48"/>
      <c r="B214" s="48"/>
      <c r="E214" s="60"/>
      <c r="F214" s="60"/>
    </row>
    <row r="215" spans="1:6" s="12" customFormat="1" ht="23.25">
      <c r="A215" s="48"/>
      <c r="B215" s="48"/>
      <c r="E215" s="60"/>
      <c r="F215" s="60"/>
    </row>
    <row r="216" spans="1:6" s="12" customFormat="1" ht="23.25">
      <c r="A216" s="48"/>
      <c r="B216" s="48"/>
      <c r="E216" s="60"/>
      <c r="F216" s="60"/>
    </row>
    <row r="217" spans="1:6" s="12" customFormat="1" ht="23.25">
      <c r="A217" s="48"/>
      <c r="B217" s="48"/>
      <c r="E217" s="60"/>
      <c r="F217" s="60"/>
    </row>
    <row r="218" spans="1:6" s="12" customFormat="1" ht="23.25">
      <c r="A218" s="48"/>
      <c r="B218" s="48"/>
      <c r="E218" s="60"/>
      <c r="F218" s="60"/>
    </row>
    <row r="219" spans="1:6" s="12" customFormat="1" ht="23.25">
      <c r="A219" s="48"/>
      <c r="B219" s="48"/>
      <c r="E219" s="60"/>
      <c r="F219" s="60"/>
    </row>
    <row r="220" spans="1:6" s="12" customFormat="1" ht="23.25">
      <c r="A220" s="48"/>
      <c r="B220" s="48"/>
      <c r="E220" s="60"/>
      <c r="F220" s="60"/>
    </row>
    <row r="221" spans="1:6" s="12" customFormat="1" ht="23.25">
      <c r="A221" s="48"/>
      <c r="B221" s="48"/>
      <c r="E221" s="60"/>
      <c r="F221" s="60"/>
    </row>
    <row r="222" spans="1:6" s="12" customFormat="1" ht="23.25">
      <c r="A222" s="48"/>
      <c r="B222" s="48"/>
      <c r="E222" s="60"/>
      <c r="F222" s="60"/>
    </row>
    <row r="223" spans="1:6" s="12" customFormat="1" ht="23.25">
      <c r="A223" s="48"/>
      <c r="B223" s="48"/>
      <c r="E223" s="60"/>
      <c r="F223" s="60"/>
    </row>
    <row r="224" spans="1:6" s="12" customFormat="1" ht="23.25">
      <c r="A224" s="48"/>
      <c r="B224" s="48"/>
      <c r="E224" s="60"/>
      <c r="F224" s="60"/>
    </row>
    <row r="225" spans="1:6" s="12" customFormat="1" ht="23.25">
      <c r="A225" s="48"/>
      <c r="B225" s="48"/>
      <c r="E225" s="60"/>
      <c r="F225" s="60"/>
    </row>
    <row r="226" spans="1:6" s="12" customFormat="1" ht="23.25">
      <c r="A226" s="48"/>
      <c r="B226" s="48"/>
      <c r="E226" s="60"/>
      <c r="F226" s="60"/>
    </row>
    <row r="227" spans="1:6" s="12" customFormat="1" ht="23.25">
      <c r="A227" s="48"/>
      <c r="B227" s="48"/>
      <c r="E227" s="60"/>
      <c r="F227" s="60"/>
    </row>
    <row r="228" spans="1:6" s="12" customFormat="1" ht="23.25">
      <c r="A228" s="48"/>
      <c r="B228" s="48"/>
      <c r="E228" s="60"/>
      <c r="F228" s="60"/>
    </row>
    <row r="229" spans="1:6" s="12" customFormat="1" ht="23.25">
      <c r="A229" s="48"/>
      <c r="B229" s="48"/>
      <c r="E229" s="60"/>
      <c r="F229" s="60"/>
    </row>
    <row r="230" spans="1:6" s="12" customFormat="1" ht="23.25">
      <c r="A230" s="48"/>
      <c r="B230" s="48"/>
      <c r="E230" s="60"/>
      <c r="F230" s="60"/>
    </row>
    <row r="231" spans="1:6" s="12" customFormat="1" ht="23.25">
      <c r="A231" s="48"/>
      <c r="B231" s="48"/>
      <c r="E231" s="60"/>
      <c r="F231" s="60"/>
    </row>
    <row r="232" spans="1:6" s="12" customFormat="1" ht="23.25">
      <c r="A232" s="48"/>
      <c r="B232" s="48"/>
      <c r="E232" s="60"/>
      <c r="F232" s="60"/>
    </row>
    <row r="233" spans="1:6" s="12" customFormat="1" ht="23.25">
      <c r="A233" s="48"/>
      <c r="B233" s="48"/>
      <c r="E233" s="60"/>
      <c r="F233" s="60"/>
    </row>
    <row r="234" spans="1:6" s="12" customFormat="1" ht="23.25">
      <c r="A234" s="48"/>
      <c r="B234" s="48"/>
      <c r="E234" s="60"/>
      <c r="F234" s="60"/>
    </row>
    <row r="235" spans="1:6" s="12" customFormat="1" ht="23.25">
      <c r="A235" s="48"/>
      <c r="B235" s="48"/>
      <c r="E235" s="60"/>
      <c r="F235" s="60"/>
    </row>
    <row r="236" spans="1:6" s="12" customFormat="1" ht="23.25">
      <c r="A236" s="48"/>
      <c r="B236" s="48"/>
      <c r="E236" s="60"/>
      <c r="F236" s="60"/>
    </row>
    <row r="237" spans="1:6" s="12" customFormat="1" ht="23.25">
      <c r="A237" s="48"/>
      <c r="B237" s="48"/>
      <c r="E237" s="60"/>
      <c r="F237" s="60"/>
    </row>
    <row r="238" spans="1:6" s="12" customFormat="1" ht="23.25">
      <c r="A238" s="48"/>
      <c r="B238" s="48"/>
      <c r="E238" s="60"/>
      <c r="F238" s="60"/>
    </row>
    <row r="239" spans="1:6" s="12" customFormat="1" ht="23.25">
      <c r="A239" s="48"/>
      <c r="B239" s="48"/>
      <c r="E239" s="60"/>
      <c r="F239" s="60"/>
    </row>
    <row r="240" spans="1:6" s="12" customFormat="1" ht="23.25">
      <c r="A240" s="48"/>
      <c r="B240" s="48"/>
      <c r="E240" s="60"/>
      <c r="F240" s="60"/>
    </row>
    <row r="241" spans="1:6" s="12" customFormat="1" ht="23.25">
      <c r="A241" s="48"/>
      <c r="B241" s="48"/>
      <c r="E241" s="60"/>
      <c r="F241" s="60"/>
    </row>
    <row r="242" spans="1:6" s="12" customFormat="1" ht="23.25">
      <c r="A242" s="48"/>
      <c r="B242" s="48"/>
      <c r="E242" s="60"/>
      <c r="F242" s="60"/>
    </row>
    <row r="243" spans="1:6" s="12" customFormat="1" ht="23.25">
      <c r="A243" s="48"/>
      <c r="B243" s="48"/>
      <c r="E243" s="60"/>
      <c r="F243" s="60"/>
    </row>
    <row r="244" spans="1:6" s="12" customFormat="1" ht="23.25">
      <c r="A244" s="48"/>
      <c r="B244" s="48"/>
      <c r="E244" s="60"/>
      <c r="F244" s="60"/>
    </row>
    <row r="245" spans="1:6" s="12" customFormat="1" ht="23.25">
      <c r="A245" s="48"/>
      <c r="B245" s="48"/>
      <c r="E245" s="60"/>
      <c r="F245" s="60"/>
    </row>
    <row r="246" spans="1:6" s="12" customFormat="1" ht="23.25">
      <c r="A246" s="48"/>
      <c r="B246" s="48"/>
      <c r="E246" s="60"/>
      <c r="F246" s="60"/>
    </row>
    <row r="247" spans="1:6" s="12" customFormat="1" ht="23.25">
      <c r="A247" s="48"/>
      <c r="B247" s="48"/>
      <c r="E247" s="60"/>
      <c r="F247" s="60"/>
    </row>
    <row r="248" spans="1:6" s="12" customFormat="1" ht="23.25">
      <c r="A248" s="48"/>
      <c r="B248" s="48"/>
      <c r="E248" s="60"/>
      <c r="F248" s="60"/>
    </row>
    <row r="249" spans="1:6" s="12" customFormat="1" ht="23.25">
      <c r="A249" s="48"/>
      <c r="B249" s="48"/>
      <c r="E249" s="60"/>
      <c r="F249" s="60"/>
    </row>
    <row r="250" spans="1:6" s="12" customFormat="1" ht="23.25">
      <c r="A250" s="48"/>
      <c r="B250" s="48"/>
      <c r="E250" s="60"/>
      <c r="F250" s="60"/>
    </row>
    <row r="251" spans="1:6" s="12" customFormat="1" ht="23.25">
      <c r="A251" s="48"/>
      <c r="B251" s="48"/>
      <c r="E251" s="60"/>
      <c r="F251" s="60"/>
    </row>
    <row r="252" spans="1:6" s="12" customFormat="1" ht="23.25">
      <c r="A252" s="48"/>
      <c r="B252" s="48"/>
      <c r="E252" s="60"/>
      <c r="F252" s="60"/>
    </row>
    <row r="253" spans="1:6" s="12" customFormat="1" ht="23.25">
      <c r="A253" s="48"/>
      <c r="B253" s="48"/>
      <c r="E253" s="60"/>
      <c r="F253" s="60"/>
    </row>
    <row r="254" spans="1:6" s="12" customFormat="1" ht="23.25">
      <c r="A254" s="48"/>
      <c r="B254" s="48"/>
      <c r="E254" s="60"/>
      <c r="F254" s="60"/>
    </row>
    <row r="255" spans="1:6" s="12" customFormat="1" ht="23.25">
      <c r="A255" s="48"/>
      <c r="B255" s="48"/>
      <c r="E255" s="60"/>
      <c r="F255" s="60"/>
    </row>
    <row r="256" spans="1:6" s="12" customFormat="1" ht="23.25">
      <c r="A256" s="48"/>
      <c r="B256" s="48"/>
      <c r="E256" s="60"/>
      <c r="F256" s="60"/>
    </row>
    <row r="257" spans="1:6" s="12" customFormat="1" ht="23.25">
      <c r="A257" s="48"/>
      <c r="B257" s="48"/>
      <c r="E257" s="60"/>
      <c r="F257" s="60"/>
    </row>
    <row r="258" spans="1:6" s="12" customFormat="1" ht="23.25">
      <c r="A258" s="48"/>
      <c r="B258" s="48"/>
      <c r="E258" s="60"/>
      <c r="F258" s="60"/>
    </row>
    <row r="259" spans="1:6" s="12" customFormat="1" ht="23.25">
      <c r="A259" s="48"/>
      <c r="B259" s="48"/>
      <c r="E259" s="60"/>
      <c r="F259" s="60"/>
    </row>
    <row r="260" spans="1:6" s="12" customFormat="1" ht="23.25">
      <c r="A260" s="48"/>
      <c r="B260" s="48"/>
      <c r="E260" s="60"/>
      <c r="F260" s="60"/>
    </row>
    <row r="261" spans="1:6" s="12" customFormat="1" ht="23.25">
      <c r="A261" s="48"/>
      <c r="B261" s="48"/>
      <c r="E261" s="60"/>
      <c r="F261" s="60"/>
    </row>
    <row r="262" spans="1:6" s="12" customFormat="1" ht="23.25">
      <c r="A262" s="48"/>
      <c r="B262" s="48"/>
      <c r="E262" s="60"/>
      <c r="F262" s="60"/>
    </row>
    <row r="263" spans="1:6" s="12" customFormat="1" ht="23.25">
      <c r="A263" s="48"/>
      <c r="B263" s="48"/>
      <c r="E263" s="60"/>
      <c r="F263" s="60"/>
    </row>
    <row r="264" spans="1:6" s="12" customFormat="1" ht="23.25">
      <c r="A264" s="48"/>
      <c r="B264" s="48"/>
      <c r="E264" s="60"/>
      <c r="F264" s="60"/>
    </row>
    <row r="265" spans="1:6" s="12" customFormat="1" ht="23.25">
      <c r="A265" s="48"/>
      <c r="B265" s="48"/>
      <c r="E265" s="60"/>
      <c r="F265" s="60"/>
    </row>
    <row r="266" spans="1:6" s="12" customFormat="1" ht="23.25">
      <c r="A266" s="48"/>
      <c r="B266" s="48"/>
      <c r="E266" s="60"/>
      <c r="F266" s="60"/>
    </row>
    <row r="267" spans="1:6" s="12" customFormat="1" ht="23.25">
      <c r="A267" s="48"/>
      <c r="B267" s="48"/>
      <c r="E267" s="60"/>
      <c r="F267" s="60"/>
    </row>
    <row r="268" spans="1:6" s="12" customFormat="1" ht="23.25">
      <c r="A268" s="48"/>
      <c r="B268" s="48"/>
      <c r="E268" s="60"/>
      <c r="F268" s="60"/>
    </row>
    <row r="269" spans="1:6" s="12" customFormat="1" ht="23.25">
      <c r="A269" s="48"/>
      <c r="B269" s="48"/>
      <c r="E269" s="60"/>
      <c r="F269" s="60"/>
    </row>
    <row r="270" spans="1:6" s="12" customFormat="1" ht="23.25">
      <c r="A270" s="48"/>
      <c r="B270" s="48"/>
      <c r="E270" s="60"/>
      <c r="F270" s="60"/>
    </row>
    <row r="271" spans="1:6" s="12" customFormat="1" ht="23.25">
      <c r="A271" s="48"/>
      <c r="B271" s="48"/>
      <c r="E271" s="60"/>
      <c r="F271" s="60"/>
    </row>
    <row r="272" spans="1:6" s="12" customFormat="1" ht="23.25">
      <c r="A272" s="48"/>
      <c r="B272" s="48"/>
      <c r="E272" s="60"/>
      <c r="F272" s="60"/>
    </row>
    <row r="273" spans="1:6" s="12" customFormat="1" ht="23.25">
      <c r="A273" s="48"/>
      <c r="B273" s="48"/>
      <c r="E273" s="60"/>
      <c r="F273" s="60"/>
    </row>
    <row r="274" spans="1:6" s="12" customFormat="1" ht="23.25">
      <c r="A274" s="48"/>
      <c r="B274" s="48"/>
      <c r="E274" s="60"/>
      <c r="F274" s="60"/>
    </row>
    <row r="275" spans="1:6" s="12" customFormat="1" ht="23.25">
      <c r="A275" s="48"/>
      <c r="B275" s="48"/>
      <c r="E275" s="60"/>
      <c r="F275" s="60"/>
    </row>
    <row r="276" spans="1:6" s="12" customFormat="1" ht="23.25">
      <c r="A276" s="48"/>
      <c r="B276" s="48"/>
      <c r="E276" s="60"/>
      <c r="F276" s="60"/>
    </row>
    <row r="277" spans="1:6" s="12" customFormat="1" ht="23.25">
      <c r="A277" s="48"/>
      <c r="B277" s="48"/>
      <c r="E277" s="60"/>
      <c r="F277" s="60"/>
    </row>
    <row r="278" spans="1:6" s="12" customFormat="1" ht="23.25">
      <c r="A278" s="48"/>
      <c r="B278" s="48"/>
      <c r="E278" s="60"/>
      <c r="F278" s="60"/>
    </row>
    <row r="279" spans="1:6" s="12" customFormat="1" ht="23.25">
      <c r="A279" s="48"/>
      <c r="B279" s="48"/>
      <c r="E279" s="60"/>
      <c r="F279" s="60"/>
    </row>
    <row r="280" spans="1:6" s="12" customFormat="1" ht="23.25">
      <c r="A280" s="48"/>
      <c r="B280" s="48"/>
      <c r="E280" s="60"/>
      <c r="F280" s="60"/>
    </row>
    <row r="281" spans="1:6" s="12" customFormat="1" ht="23.25">
      <c r="A281" s="48"/>
      <c r="B281" s="48"/>
      <c r="E281" s="60"/>
      <c r="F281" s="60"/>
    </row>
    <row r="282" spans="1:6" s="12" customFormat="1" ht="23.25">
      <c r="A282" s="48"/>
      <c r="B282" s="48"/>
      <c r="E282" s="60"/>
      <c r="F282" s="60"/>
    </row>
    <row r="283" spans="1:6" s="12" customFormat="1" ht="23.25">
      <c r="A283" s="48"/>
      <c r="B283" s="48"/>
      <c r="E283" s="60"/>
      <c r="F283" s="60"/>
    </row>
    <row r="284" spans="1:6" s="12" customFormat="1" ht="23.25">
      <c r="A284" s="48"/>
      <c r="B284" s="48"/>
      <c r="E284" s="60"/>
      <c r="F284" s="60"/>
    </row>
    <row r="285" spans="1:6" s="12" customFormat="1" ht="23.25">
      <c r="A285" s="48"/>
      <c r="B285" s="48"/>
      <c r="E285" s="60"/>
      <c r="F285" s="60"/>
    </row>
    <row r="286" spans="1:6" s="12" customFormat="1" ht="23.25">
      <c r="A286" s="48"/>
      <c r="B286" s="48"/>
      <c r="E286" s="60"/>
      <c r="F286" s="60"/>
    </row>
    <row r="287" spans="1:6" s="12" customFormat="1" ht="23.25">
      <c r="A287" s="48"/>
      <c r="B287" s="48"/>
      <c r="E287" s="60"/>
      <c r="F287" s="60"/>
    </row>
    <row r="288" spans="1:6" s="12" customFormat="1" ht="23.25">
      <c r="A288" s="48"/>
      <c r="B288" s="48"/>
      <c r="E288" s="60"/>
      <c r="F288" s="60"/>
    </row>
    <row r="289" spans="1:6" s="12" customFormat="1" ht="23.25">
      <c r="A289" s="48"/>
      <c r="B289" s="48"/>
      <c r="E289" s="60"/>
      <c r="F289" s="60"/>
    </row>
    <row r="290" spans="1:6" s="12" customFormat="1" ht="23.25">
      <c r="A290" s="48"/>
      <c r="B290" s="48"/>
      <c r="E290" s="60"/>
      <c r="F290" s="60"/>
    </row>
    <row r="291" spans="1:6" s="12" customFormat="1" ht="23.25">
      <c r="A291" s="48"/>
      <c r="B291" s="48"/>
      <c r="E291" s="60"/>
      <c r="F291" s="60"/>
    </row>
    <row r="292" spans="1:6" s="12" customFormat="1" ht="23.25">
      <c r="A292" s="48"/>
      <c r="B292" s="48"/>
      <c r="E292" s="60"/>
      <c r="F292" s="60"/>
    </row>
    <row r="293" spans="1:6" s="12" customFormat="1" ht="23.25">
      <c r="A293" s="48"/>
      <c r="B293" s="48"/>
      <c r="E293" s="60"/>
      <c r="F293" s="60"/>
    </row>
    <row r="294" spans="1:6" s="12" customFormat="1" ht="23.25">
      <c r="A294" s="48"/>
      <c r="B294" s="48"/>
      <c r="E294" s="60"/>
      <c r="F294" s="60"/>
    </row>
    <row r="295" spans="1:6" s="12" customFormat="1" ht="23.25">
      <c r="A295" s="48"/>
      <c r="B295" s="48"/>
      <c r="E295" s="60"/>
      <c r="F295" s="60"/>
    </row>
    <row r="296" spans="1:6" s="12" customFormat="1" ht="23.25">
      <c r="A296" s="48"/>
      <c r="B296" s="48"/>
      <c r="E296" s="60"/>
      <c r="F296" s="60"/>
    </row>
    <row r="297" spans="1:6" s="12" customFormat="1" ht="23.25">
      <c r="A297" s="48"/>
      <c r="B297" s="48"/>
      <c r="E297" s="60"/>
      <c r="F297" s="60"/>
    </row>
    <row r="298" spans="1:6" s="12" customFormat="1" ht="23.25">
      <c r="A298" s="48"/>
      <c r="B298" s="48"/>
      <c r="E298" s="60"/>
      <c r="F298" s="60"/>
    </row>
    <row r="299" spans="1:6" s="12" customFormat="1" ht="23.25">
      <c r="A299" s="48"/>
      <c r="B299" s="48"/>
      <c r="E299" s="60"/>
      <c r="F299" s="60"/>
    </row>
    <row r="300" spans="1:6" s="12" customFormat="1" ht="23.25">
      <c r="A300" s="48"/>
      <c r="B300" s="48"/>
      <c r="E300" s="60"/>
      <c r="F300" s="60"/>
    </row>
    <row r="301" spans="1:6" s="12" customFormat="1" ht="23.25">
      <c r="A301" s="48"/>
      <c r="B301" s="48"/>
      <c r="E301" s="60"/>
      <c r="F301" s="60"/>
    </row>
    <row r="302" spans="1:6" s="12" customFormat="1" ht="23.25">
      <c r="A302" s="48"/>
      <c r="B302" s="48"/>
      <c r="E302" s="60"/>
      <c r="F302" s="60"/>
    </row>
    <row r="303" spans="1:6" s="12" customFormat="1" ht="23.25">
      <c r="A303" s="48"/>
      <c r="B303" s="48"/>
      <c r="E303" s="60"/>
      <c r="F303" s="60"/>
    </row>
    <row r="304" spans="1:6" s="12" customFormat="1" ht="23.25">
      <c r="A304" s="48"/>
      <c r="B304" s="48"/>
      <c r="E304" s="60"/>
      <c r="F304" s="60"/>
    </row>
    <row r="305" spans="1:6" s="12" customFormat="1" ht="23.25">
      <c r="A305" s="48"/>
      <c r="B305" s="48"/>
      <c r="E305" s="60"/>
      <c r="F305" s="60"/>
    </row>
    <row r="306" spans="1:6" s="12" customFormat="1" ht="23.25">
      <c r="A306" s="48"/>
      <c r="B306" s="48"/>
      <c r="E306" s="60"/>
      <c r="F306" s="60"/>
    </row>
    <row r="307" spans="1:6" s="12" customFormat="1" ht="23.25">
      <c r="A307" s="48"/>
      <c r="B307" s="48"/>
      <c r="E307" s="60"/>
      <c r="F307" s="60"/>
    </row>
    <row r="308" spans="1:6" s="12" customFormat="1" ht="23.25">
      <c r="A308" s="48"/>
      <c r="B308" s="48"/>
      <c r="E308" s="60"/>
      <c r="F308" s="60"/>
    </row>
    <row r="309" spans="1:6" s="12" customFormat="1" ht="23.25">
      <c r="A309" s="48"/>
      <c r="B309" s="48"/>
      <c r="E309" s="60"/>
      <c r="F309" s="60"/>
    </row>
    <row r="310" spans="1:6" s="12" customFormat="1" ht="23.25">
      <c r="A310" s="48"/>
      <c r="B310" s="48"/>
      <c r="E310" s="60"/>
      <c r="F310" s="60"/>
    </row>
    <row r="311" spans="1:6" s="12" customFormat="1" ht="23.25">
      <c r="A311" s="48"/>
      <c r="B311" s="48"/>
      <c r="E311" s="60"/>
      <c r="F311" s="60"/>
    </row>
    <row r="312" spans="1:6" s="12" customFormat="1" ht="23.25">
      <c r="A312" s="48"/>
      <c r="B312" s="48"/>
      <c r="E312" s="60"/>
      <c r="F312" s="60"/>
    </row>
    <row r="313" spans="1:6" s="12" customFormat="1" ht="23.25">
      <c r="A313" s="48"/>
      <c r="B313" s="48"/>
      <c r="E313" s="60"/>
      <c r="F313" s="60"/>
    </row>
    <row r="314" spans="1:6" s="12" customFormat="1" ht="23.25">
      <c r="A314" s="48"/>
      <c r="B314" s="48"/>
      <c r="E314" s="60"/>
      <c r="F314" s="60"/>
    </row>
    <row r="315" spans="1:6" s="12" customFormat="1" ht="23.25">
      <c r="A315" s="48"/>
      <c r="B315" s="48"/>
      <c r="E315" s="60"/>
      <c r="F315" s="60"/>
    </row>
    <row r="316" spans="1:6" s="12" customFormat="1" ht="23.25">
      <c r="A316" s="48"/>
      <c r="B316" s="48"/>
      <c r="E316" s="60"/>
      <c r="F316" s="60"/>
    </row>
    <row r="317" spans="1:6" s="12" customFormat="1" ht="23.25">
      <c r="A317" s="48"/>
      <c r="B317" s="48"/>
      <c r="E317" s="60"/>
      <c r="F317" s="60"/>
    </row>
    <row r="318" spans="1:6" s="12" customFormat="1" ht="23.25">
      <c r="A318" s="48"/>
      <c r="B318" s="48"/>
      <c r="E318" s="60"/>
      <c r="F318" s="60"/>
    </row>
    <row r="319" spans="1:6" s="12" customFormat="1" ht="23.25">
      <c r="A319" s="48"/>
      <c r="B319" s="48"/>
      <c r="E319" s="60"/>
      <c r="F319" s="60"/>
    </row>
    <row r="320" spans="1:6" s="12" customFormat="1" ht="23.25">
      <c r="A320" s="48"/>
      <c r="B320" s="48"/>
      <c r="E320" s="60"/>
      <c r="F320" s="60"/>
    </row>
    <row r="321" spans="1:6" s="12" customFormat="1" ht="23.25">
      <c r="A321" s="48"/>
      <c r="B321" s="48"/>
      <c r="E321" s="60"/>
      <c r="F321" s="60"/>
    </row>
    <row r="322" spans="1:6" s="12" customFormat="1" ht="23.25">
      <c r="A322" s="48"/>
      <c r="B322" s="48"/>
      <c r="E322" s="60"/>
      <c r="F322" s="60"/>
    </row>
    <row r="323" spans="1:6" s="12" customFormat="1" ht="23.25">
      <c r="A323" s="48"/>
      <c r="B323" s="48"/>
      <c r="E323" s="60"/>
      <c r="F323" s="60"/>
    </row>
    <row r="324" spans="1:6" s="12" customFormat="1" ht="23.25">
      <c r="A324" s="48"/>
      <c r="B324" s="48"/>
      <c r="E324" s="60"/>
      <c r="F324" s="60"/>
    </row>
    <row r="325" spans="1:6" s="12" customFormat="1" ht="23.25">
      <c r="A325" s="48"/>
      <c r="B325" s="48"/>
      <c r="E325" s="60"/>
      <c r="F325" s="60"/>
    </row>
    <row r="326" spans="1:6" s="12" customFormat="1" ht="23.25">
      <c r="A326" s="48"/>
      <c r="B326" s="48"/>
      <c r="E326" s="60"/>
      <c r="F326" s="60"/>
    </row>
    <row r="327" spans="1:6" s="12" customFormat="1" ht="23.25">
      <c r="A327" s="48"/>
      <c r="B327" s="48"/>
      <c r="E327" s="60"/>
      <c r="F327" s="60"/>
    </row>
    <row r="328" spans="1:6" s="12" customFormat="1" ht="23.25">
      <c r="A328" s="48"/>
      <c r="B328" s="48"/>
      <c r="E328" s="60"/>
      <c r="F328" s="60"/>
    </row>
    <row r="329" spans="1:6" s="12" customFormat="1" ht="23.25">
      <c r="A329" s="48"/>
      <c r="B329" s="48"/>
      <c r="E329" s="60"/>
      <c r="F329" s="60"/>
    </row>
    <row r="330" spans="1:6" s="12" customFormat="1" ht="23.25">
      <c r="A330" s="48"/>
      <c r="B330" s="48"/>
      <c r="E330" s="60"/>
      <c r="F330" s="60"/>
    </row>
    <row r="331" spans="1:6" s="12" customFormat="1" ht="23.25">
      <c r="A331" s="48"/>
      <c r="B331" s="48"/>
      <c r="E331" s="60"/>
      <c r="F331" s="60"/>
    </row>
    <row r="332" spans="1:6" s="12" customFormat="1" ht="23.25">
      <c r="A332" s="48"/>
      <c r="B332" s="48"/>
      <c r="E332" s="60"/>
      <c r="F332" s="60"/>
    </row>
    <row r="333" spans="1:6" s="12" customFormat="1" ht="23.25">
      <c r="A333" s="48"/>
      <c r="B333" s="48"/>
      <c r="E333" s="60"/>
      <c r="F333" s="60"/>
    </row>
    <row r="334" spans="1:6" s="12" customFormat="1" ht="23.25">
      <c r="A334" s="48"/>
      <c r="B334" s="48"/>
      <c r="E334" s="60"/>
      <c r="F334" s="60"/>
    </row>
    <row r="335" spans="1:6" s="12" customFormat="1" ht="23.25">
      <c r="A335" s="48"/>
      <c r="B335" s="48"/>
      <c r="E335" s="60"/>
      <c r="F335" s="60"/>
    </row>
    <row r="336" spans="1:6" s="12" customFormat="1" ht="23.25">
      <c r="A336" s="48"/>
      <c r="B336" s="48"/>
      <c r="E336" s="60"/>
      <c r="F336" s="60"/>
    </row>
    <row r="337" spans="1:6" s="12" customFormat="1" ht="23.25">
      <c r="A337" s="48"/>
      <c r="B337" s="48"/>
      <c r="E337" s="60"/>
      <c r="F337" s="60"/>
    </row>
    <row r="338" spans="1:6" s="12" customFormat="1" ht="23.25">
      <c r="A338" s="48"/>
      <c r="B338" s="48"/>
      <c r="E338" s="60"/>
      <c r="F338" s="60"/>
    </row>
    <row r="339" spans="1:6" s="12" customFormat="1" ht="23.25">
      <c r="A339" s="48"/>
      <c r="B339" s="48"/>
      <c r="E339" s="60"/>
      <c r="F339" s="60"/>
    </row>
    <row r="340" spans="1:6" s="12" customFormat="1" ht="23.25">
      <c r="A340" s="48"/>
      <c r="B340" s="48"/>
      <c r="E340" s="60"/>
      <c r="F340" s="60"/>
    </row>
    <row r="341" spans="1:6" s="12" customFormat="1" ht="23.25">
      <c r="A341" s="48"/>
      <c r="B341" s="48"/>
      <c r="E341" s="60"/>
      <c r="F341" s="60"/>
    </row>
    <row r="342" spans="1:6" s="12" customFormat="1" ht="23.25">
      <c r="A342" s="48"/>
      <c r="B342" s="48"/>
      <c r="E342" s="60"/>
      <c r="F342" s="60"/>
    </row>
    <row r="343" spans="1:6" s="12" customFormat="1" ht="23.25">
      <c r="A343" s="48"/>
      <c r="B343" s="48"/>
      <c r="E343" s="60"/>
      <c r="F343" s="60"/>
    </row>
    <row r="344" spans="1:6" s="12" customFormat="1" ht="23.25">
      <c r="A344" s="48"/>
      <c r="B344" s="48"/>
      <c r="E344" s="60"/>
      <c r="F344" s="60"/>
    </row>
    <row r="345" spans="1:6" s="12" customFormat="1" ht="23.25">
      <c r="A345" s="48"/>
      <c r="B345" s="48"/>
      <c r="E345" s="60"/>
      <c r="F345" s="60"/>
    </row>
    <row r="346" spans="1:6" s="12" customFormat="1" ht="23.25">
      <c r="A346" s="48"/>
      <c r="B346" s="48"/>
      <c r="E346" s="60"/>
      <c r="F346" s="60"/>
    </row>
    <row r="347" spans="1:6" s="12" customFormat="1" ht="23.25">
      <c r="A347" s="48"/>
      <c r="B347" s="48"/>
      <c r="E347" s="60"/>
      <c r="F347" s="60"/>
    </row>
    <row r="348" spans="1:6" s="12" customFormat="1" ht="23.25">
      <c r="A348" s="48"/>
      <c r="B348" s="48"/>
      <c r="E348" s="60"/>
      <c r="F348" s="60"/>
    </row>
    <row r="349" spans="1:6" s="12" customFormat="1" ht="23.25">
      <c r="A349" s="48"/>
      <c r="B349" s="48"/>
      <c r="E349" s="60"/>
      <c r="F349" s="60"/>
    </row>
    <row r="350" spans="1:6" s="12" customFormat="1" ht="23.25">
      <c r="A350" s="48"/>
      <c r="B350" s="48"/>
      <c r="E350" s="60"/>
      <c r="F350" s="60"/>
    </row>
    <row r="351" spans="1:6" s="12" customFormat="1" ht="23.25">
      <c r="A351" s="48"/>
      <c r="B351" s="48"/>
      <c r="E351" s="60"/>
      <c r="F351" s="60"/>
    </row>
    <row r="352" spans="1:6" s="12" customFormat="1" ht="23.25">
      <c r="A352" s="48"/>
      <c r="B352" s="48"/>
      <c r="E352" s="60"/>
      <c r="F352" s="60"/>
    </row>
    <row r="353" spans="1:6" s="12" customFormat="1" ht="23.25">
      <c r="A353" s="48"/>
      <c r="B353" s="48"/>
      <c r="E353" s="60"/>
      <c r="F353" s="60"/>
    </row>
    <row r="354" spans="1:6" s="12" customFormat="1" ht="23.25">
      <c r="A354" s="48"/>
      <c r="B354" s="48"/>
      <c r="E354" s="60"/>
      <c r="F354" s="60"/>
    </row>
    <row r="355" spans="1:6" s="12" customFormat="1" ht="23.25">
      <c r="A355" s="48"/>
      <c r="B355" s="48"/>
      <c r="E355" s="60"/>
      <c r="F355" s="60"/>
    </row>
    <row r="356" spans="1:6" s="12" customFormat="1" ht="23.25">
      <c r="A356" s="48"/>
      <c r="B356" s="48"/>
      <c r="E356" s="60"/>
      <c r="F356" s="60"/>
    </row>
    <row r="357" spans="1:6" s="12" customFormat="1" ht="23.25">
      <c r="A357" s="48"/>
      <c r="B357" s="48"/>
      <c r="E357" s="60"/>
      <c r="F357" s="60"/>
    </row>
    <row r="358" spans="1:6" s="12" customFormat="1" ht="23.25">
      <c r="A358" s="48"/>
      <c r="B358" s="48"/>
      <c r="E358" s="60"/>
      <c r="F358" s="60"/>
    </row>
    <row r="359" spans="1:6" s="12" customFormat="1" ht="23.25">
      <c r="A359" s="48"/>
      <c r="B359" s="48"/>
      <c r="E359" s="60"/>
      <c r="F359" s="60"/>
    </row>
    <row r="360" spans="1:6" s="12" customFormat="1" ht="23.25">
      <c r="A360" s="48"/>
      <c r="B360" s="48"/>
      <c r="E360" s="60"/>
      <c r="F360" s="60"/>
    </row>
    <row r="361" spans="1:6" s="12" customFormat="1" ht="23.25">
      <c r="A361" s="48"/>
      <c r="B361" s="48"/>
      <c r="E361" s="60"/>
      <c r="F361" s="60"/>
    </row>
    <row r="362" spans="1:6" s="12" customFormat="1" ht="23.25">
      <c r="A362" s="48"/>
      <c r="B362" s="48"/>
      <c r="E362" s="60"/>
      <c r="F362" s="60"/>
    </row>
    <row r="363" spans="1:6" s="12" customFormat="1" ht="23.25">
      <c r="A363" s="48"/>
      <c r="B363" s="48"/>
      <c r="E363" s="60"/>
      <c r="F363" s="60"/>
    </row>
    <row r="364" spans="1:6" s="12" customFormat="1" ht="23.25">
      <c r="A364" s="48"/>
      <c r="B364" s="48"/>
      <c r="E364" s="60"/>
      <c r="F364" s="60"/>
    </row>
    <row r="365" spans="1:6" s="12" customFormat="1" ht="23.25">
      <c r="A365" s="48"/>
      <c r="B365" s="48"/>
      <c r="E365" s="60"/>
      <c r="F365" s="60"/>
    </row>
    <row r="366" spans="1:6" s="12" customFormat="1" ht="23.25">
      <c r="A366" s="48"/>
      <c r="B366" s="48"/>
      <c r="E366" s="60"/>
      <c r="F366" s="60"/>
    </row>
    <row r="367" spans="1:6" s="12" customFormat="1" ht="23.25">
      <c r="A367" s="48"/>
      <c r="B367" s="48"/>
      <c r="E367" s="60"/>
      <c r="F367" s="60"/>
    </row>
    <row r="368" spans="1:6" s="12" customFormat="1" ht="23.25">
      <c r="A368" s="48"/>
      <c r="B368" s="48"/>
      <c r="E368" s="60"/>
      <c r="F368" s="60"/>
    </row>
    <row r="369" spans="1:6" s="12" customFormat="1" ht="23.25">
      <c r="A369" s="48"/>
      <c r="B369" s="48"/>
      <c r="E369" s="60"/>
      <c r="F369" s="60"/>
    </row>
    <row r="370" spans="1:6" s="12" customFormat="1" ht="23.25">
      <c r="A370" s="48"/>
      <c r="B370" s="48"/>
      <c r="E370" s="60"/>
      <c r="F370" s="60"/>
    </row>
    <row r="371" spans="1:6" s="12" customFormat="1" ht="23.25">
      <c r="A371" s="48"/>
      <c r="B371" s="48"/>
      <c r="E371" s="60"/>
      <c r="F371" s="60"/>
    </row>
    <row r="372" spans="1:6" s="12" customFormat="1" ht="23.25">
      <c r="A372" s="48"/>
      <c r="B372" s="48"/>
      <c r="E372" s="60"/>
      <c r="F372" s="60"/>
    </row>
    <row r="373" spans="1:6" s="12" customFormat="1" ht="23.25">
      <c r="A373" s="48"/>
      <c r="B373" s="48"/>
      <c r="E373" s="60"/>
      <c r="F373" s="60"/>
    </row>
    <row r="374" spans="1:6" s="12" customFormat="1" ht="23.25">
      <c r="A374" s="48"/>
      <c r="B374" s="48"/>
      <c r="E374" s="60"/>
      <c r="F374" s="60"/>
    </row>
    <row r="375" spans="1:6" s="12" customFormat="1" ht="23.25">
      <c r="A375" s="48"/>
      <c r="B375" s="48"/>
      <c r="E375" s="60"/>
      <c r="F375" s="60"/>
    </row>
    <row r="376" spans="1:6" s="12" customFormat="1" ht="23.25">
      <c r="A376" s="48"/>
      <c r="B376" s="48"/>
      <c r="E376" s="60"/>
      <c r="F376" s="60"/>
    </row>
    <row r="377" spans="1:6" s="12" customFormat="1" ht="23.25">
      <c r="A377" s="48"/>
      <c r="B377" s="48"/>
      <c r="E377" s="60"/>
      <c r="F377" s="60"/>
    </row>
    <row r="378" spans="1:6" s="12" customFormat="1" ht="23.25">
      <c r="A378" s="48"/>
      <c r="B378" s="48"/>
      <c r="E378" s="60"/>
      <c r="F378" s="60"/>
    </row>
    <row r="379" spans="1:6" s="12" customFormat="1" ht="23.25">
      <c r="A379" s="48"/>
      <c r="B379" s="48"/>
      <c r="E379" s="60"/>
      <c r="F379" s="60"/>
    </row>
    <row r="380" spans="1:6" s="12" customFormat="1" ht="23.25">
      <c r="A380" s="48"/>
      <c r="B380" s="48"/>
      <c r="E380" s="60"/>
      <c r="F380" s="60"/>
    </row>
    <row r="381" spans="1:6" s="12" customFormat="1" ht="23.25">
      <c r="A381" s="48"/>
      <c r="B381" s="48"/>
      <c r="E381" s="60"/>
      <c r="F381" s="60"/>
    </row>
    <row r="382" spans="1:6" s="12" customFormat="1" ht="23.25">
      <c r="A382" s="48"/>
      <c r="B382" s="48"/>
      <c r="E382" s="60"/>
      <c r="F382" s="60"/>
    </row>
    <row r="383" spans="1:6" s="12" customFormat="1" ht="23.25">
      <c r="A383" s="48"/>
      <c r="B383" s="48"/>
      <c r="E383" s="60"/>
      <c r="F383" s="60"/>
    </row>
    <row r="384" spans="1:6" s="12" customFormat="1" ht="23.25">
      <c r="A384" s="48"/>
      <c r="B384" s="48"/>
      <c r="E384" s="60"/>
      <c r="F384" s="60"/>
    </row>
    <row r="385" spans="1:6" s="12" customFormat="1" ht="23.25">
      <c r="A385" s="48"/>
      <c r="B385" s="48"/>
      <c r="E385" s="60"/>
      <c r="F385" s="60"/>
    </row>
    <row r="386" spans="1:6" s="12" customFormat="1" ht="23.25">
      <c r="A386" s="48"/>
      <c r="B386" s="48"/>
      <c r="E386" s="60"/>
      <c r="F386" s="60"/>
    </row>
    <row r="387" spans="1:6" s="12" customFormat="1" ht="23.25">
      <c r="A387" s="48"/>
      <c r="B387" s="48"/>
      <c r="E387" s="60"/>
      <c r="F387" s="60"/>
    </row>
    <row r="388" spans="1:6" s="12" customFormat="1" ht="23.25">
      <c r="A388" s="48"/>
      <c r="B388" s="48"/>
      <c r="E388" s="60"/>
      <c r="F388" s="60"/>
    </row>
    <row r="389" spans="1:6" s="12" customFormat="1" ht="23.25">
      <c r="A389" s="48"/>
      <c r="B389" s="48"/>
      <c r="E389" s="60"/>
      <c r="F389" s="60"/>
    </row>
  </sheetData>
  <mergeCells count="1">
    <mergeCell ref="B57:F57"/>
  </mergeCells>
  <printOptions/>
  <pageMargins left="0.91" right="0.51" top="0.78740157480315" bottom="0.3" header="0.511811023622047" footer="0.2"/>
  <pageSetup fitToHeight="1" fitToWidth="1" horizontalDpi="300" verticalDpi="3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O53"/>
  <sheetViews>
    <sheetView showZeros="0" view="pageBreakPreview" zoomScale="60" zoomScaleNormal="60" workbookViewId="0" topLeftCell="A17">
      <pane ySplit="1710" topLeftCell="BM12" activePane="bottomLeft" state="split"/>
      <selection pane="topLeft" activeCell="P4" sqref="P1:AS16384"/>
      <selection pane="bottomLeft" activeCell="N25" sqref="N25"/>
    </sheetView>
  </sheetViews>
  <sheetFormatPr defaultColWidth="8.88671875" defaultRowHeight="15"/>
  <cols>
    <col min="1" max="1" width="2.99609375" style="219" customWidth="1"/>
    <col min="2" max="2" width="32.77734375" style="219" customWidth="1"/>
    <col min="3" max="3" width="0.88671875" style="219" customWidth="1"/>
    <col min="4" max="4" width="10.88671875" style="219" customWidth="1"/>
    <col min="5" max="5" width="0.88671875" style="219" customWidth="1"/>
    <col min="6" max="6" width="10.6640625" style="219" customWidth="1"/>
    <col min="7" max="7" width="0.88671875" style="219" customWidth="1"/>
    <col min="8" max="8" width="13.21484375" style="219" customWidth="1"/>
    <col min="9" max="9" width="0.88671875" style="219" customWidth="1"/>
    <col min="10" max="10" width="10.99609375" style="219" customWidth="1"/>
    <col min="11" max="11" width="0.88671875" style="219" customWidth="1"/>
    <col min="12" max="12" width="10.77734375" style="219" customWidth="1"/>
    <col min="13" max="13" width="0.88671875" style="219" customWidth="1"/>
    <col min="14" max="14" width="12.6640625" style="219" customWidth="1"/>
    <col min="15" max="15" width="13.5546875" style="219" customWidth="1"/>
    <col min="16" max="16384" width="8.88671875" style="219" customWidth="1"/>
  </cols>
  <sheetData>
    <row r="1" s="217" customFormat="1" ht="34.5" customHeight="1">
      <c r="A1" s="217" t="s">
        <v>163</v>
      </c>
    </row>
    <row r="2" s="217" customFormat="1" ht="44.25" customHeight="1">
      <c r="A2" s="217" t="s">
        <v>238</v>
      </c>
    </row>
    <row r="3" spans="1:15" s="217" customFormat="1" ht="25.5" customHeight="1">
      <c r="A3" s="218"/>
      <c r="B3" s="218"/>
      <c r="C3" s="218"/>
      <c r="D3" s="218"/>
      <c r="E3" s="218"/>
      <c r="F3" s="218"/>
      <c r="G3" s="218"/>
      <c r="H3" s="218"/>
      <c r="I3" s="218"/>
      <c r="J3" s="218"/>
      <c r="K3" s="218"/>
      <c r="L3" s="218"/>
      <c r="M3" s="218"/>
      <c r="N3" s="218"/>
      <c r="O3" s="218"/>
    </row>
    <row r="4" ht="54" customHeight="1"/>
    <row r="5" spans="1:15" ht="20.25">
      <c r="A5" s="218" t="s">
        <v>248</v>
      </c>
      <c r="B5" s="218"/>
      <c r="D5" s="220" t="s">
        <v>199</v>
      </c>
      <c r="E5" s="220"/>
      <c r="F5" s="220" t="s">
        <v>265</v>
      </c>
      <c r="G5" s="220"/>
      <c r="H5" s="220" t="s">
        <v>266</v>
      </c>
      <c r="I5" s="220"/>
      <c r="J5" s="220" t="s">
        <v>267</v>
      </c>
      <c r="K5" s="220"/>
      <c r="L5" s="220" t="s">
        <v>268</v>
      </c>
      <c r="M5" s="220"/>
      <c r="N5" s="220" t="s">
        <v>204</v>
      </c>
      <c r="O5" s="220"/>
    </row>
    <row r="6" spans="1:15" ht="21" thickBot="1">
      <c r="A6" s="221" t="s">
        <v>356</v>
      </c>
      <c r="B6" s="221"/>
      <c r="C6" s="222"/>
      <c r="D6" s="223" t="s">
        <v>200</v>
      </c>
      <c r="E6" s="223"/>
      <c r="F6" s="223" t="s">
        <v>201</v>
      </c>
      <c r="G6" s="223"/>
      <c r="H6" s="223" t="s">
        <v>202</v>
      </c>
      <c r="I6" s="223"/>
      <c r="J6" s="223" t="s">
        <v>202</v>
      </c>
      <c r="K6" s="223"/>
      <c r="L6" s="223" t="s">
        <v>203</v>
      </c>
      <c r="M6" s="223"/>
      <c r="N6" s="223" t="s">
        <v>205</v>
      </c>
      <c r="O6" s="223" t="s">
        <v>206</v>
      </c>
    </row>
    <row r="7" spans="4:15" ht="7.5" customHeight="1">
      <c r="D7" s="220"/>
      <c r="E7" s="220"/>
      <c r="F7" s="220"/>
      <c r="G7" s="220"/>
      <c r="H7" s="220"/>
      <c r="I7" s="220"/>
      <c r="J7" s="220"/>
      <c r="K7" s="220"/>
      <c r="L7" s="220"/>
      <c r="M7" s="220"/>
      <c r="N7" s="220"/>
      <c r="O7" s="220"/>
    </row>
    <row r="8" spans="4:15" s="264" customFormat="1" ht="19.5" customHeight="1">
      <c r="D8" s="220" t="s">
        <v>198</v>
      </c>
      <c r="E8" s="220"/>
      <c r="F8" s="220" t="s">
        <v>198</v>
      </c>
      <c r="G8" s="220"/>
      <c r="H8" s="220" t="s">
        <v>198</v>
      </c>
      <c r="I8" s="220"/>
      <c r="J8" s="220" t="s">
        <v>198</v>
      </c>
      <c r="K8" s="220"/>
      <c r="L8" s="220" t="s">
        <v>198</v>
      </c>
      <c r="M8" s="220"/>
      <c r="N8" s="220" t="s">
        <v>198</v>
      </c>
      <c r="O8" s="220" t="s">
        <v>198</v>
      </c>
    </row>
    <row r="9" spans="1:15" s="224" customFormat="1" ht="24.75" customHeight="1">
      <c r="A9" s="219" t="s">
        <v>51</v>
      </c>
      <c r="B9" s="219"/>
      <c r="D9" s="225">
        <v>289770</v>
      </c>
      <c r="E9" s="218"/>
      <c r="F9" s="218">
        <v>379026</v>
      </c>
      <c r="G9" s="218"/>
      <c r="H9" s="218">
        <v>81917</v>
      </c>
      <c r="I9" s="218"/>
      <c r="J9" s="218">
        <v>92249</v>
      </c>
      <c r="K9" s="218"/>
      <c r="L9" s="218">
        <v>136562</v>
      </c>
      <c r="M9" s="218"/>
      <c r="N9" s="218">
        <v>820566</v>
      </c>
      <c r="O9" s="218">
        <v>1800090</v>
      </c>
    </row>
    <row r="10" spans="4:15" ht="12.75" customHeight="1">
      <c r="D10" s="217"/>
      <c r="E10" s="217"/>
      <c r="F10" s="217"/>
      <c r="G10" s="217"/>
      <c r="H10" s="217"/>
      <c r="I10" s="217"/>
      <c r="J10" s="217"/>
      <c r="K10" s="217"/>
      <c r="L10" s="217"/>
      <c r="M10" s="217"/>
      <c r="N10" s="217"/>
      <c r="O10" s="217"/>
    </row>
    <row r="11" spans="1:15" ht="24" customHeight="1">
      <c r="A11" s="219" t="s">
        <v>162</v>
      </c>
      <c r="D11" s="226" t="s">
        <v>161</v>
      </c>
      <c r="E11" s="227"/>
      <c r="F11" s="228" t="s">
        <v>161</v>
      </c>
      <c r="G11" s="227"/>
      <c r="H11" s="228" t="s">
        <v>161</v>
      </c>
      <c r="I11" s="227"/>
      <c r="J11" s="228" t="s">
        <v>161</v>
      </c>
      <c r="K11" s="227"/>
      <c r="L11" s="228">
        <v>-14868</v>
      </c>
      <c r="M11" s="227"/>
      <c r="N11" s="228" t="s">
        <v>161</v>
      </c>
      <c r="O11" s="229">
        <v>-14868</v>
      </c>
    </row>
    <row r="12" spans="1:15" ht="24" customHeight="1">
      <c r="A12" s="219" t="s">
        <v>367</v>
      </c>
      <c r="D12" s="230" t="s">
        <v>161</v>
      </c>
      <c r="E12" s="218"/>
      <c r="F12" s="231" t="s">
        <v>161</v>
      </c>
      <c r="G12" s="218"/>
      <c r="H12" s="232" t="s">
        <v>161</v>
      </c>
      <c r="I12" s="218"/>
      <c r="J12" s="231" t="s">
        <v>161</v>
      </c>
      <c r="K12" s="217"/>
      <c r="L12" s="231">
        <v>-55</v>
      </c>
      <c r="M12" s="218"/>
      <c r="N12" s="231">
        <v>-29</v>
      </c>
      <c r="O12" s="235">
        <v>-84</v>
      </c>
    </row>
    <row r="13" spans="1:15" ht="22.5" customHeight="1" hidden="1">
      <c r="A13" s="234" t="s">
        <v>52</v>
      </c>
      <c r="D13" s="230" t="s">
        <v>161</v>
      </c>
      <c r="E13" s="218"/>
      <c r="F13" s="231" t="s">
        <v>161</v>
      </c>
      <c r="G13" s="218"/>
      <c r="H13" s="232" t="s">
        <v>161</v>
      </c>
      <c r="I13" s="218"/>
      <c r="J13" s="231" t="s">
        <v>161</v>
      </c>
      <c r="K13" s="217"/>
      <c r="L13" s="231" t="s">
        <v>161</v>
      </c>
      <c r="M13" s="218"/>
      <c r="N13" s="231" t="s">
        <v>161</v>
      </c>
      <c r="O13" s="233" t="s">
        <v>161</v>
      </c>
    </row>
    <row r="14" spans="1:15" ht="24" customHeight="1">
      <c r="A14" s="509" t="s">
        <v>368</v>
      </c>
      <c r="B14" s="509"/>
      <c r="D14" s="230" t="s">
        <v>161</v>
      </c>
      <c r="E14" s="218"/>
      <c r="F14" s="231" t="s">
        <v>161</v>
      </c>
      <c r="G14" s="218"/>
      <c r="H14" s="231" t="s">
        <v>161</v>
      </c>
      <c r="I14" s="218"/>
      <c r="J14" s="231">
        <v>-13392</v>
      </c>
      <c r="K14" s="217"/>
      <c r="L14" s="231" t="s">
        <v>161</v>
      </c>
      <c r="M14" s="218"/>
      <c r="N14" s="231">
        <v>-11597</v>
      </c>
      <c r="O14" s="235">
        <v>-24989</v>
      </c>
    </row>
    <row r="15" spans="1:15" ht="57" customHeight="1">
      <c r="A15" s="509" t="s">
        <v>369</v>
      </c>
      <c r="B15" s="514"/>
      <c r="D15" s="230" t="s">
        <v>161</v>
      </c>
      <c r="E15" s="218"/>
      <c r="F15" s="231" t="s">
        <v>161</v>
      </c>
      <c r="G15" s="218"/>
      <c r="H15" s="231" t="s">
        <v>161</v>
      </c>
      <c r="I15" s="218"/>
      <c r="J15" s="273" t="s">
        <v>361</v>
      </c>
      <c r="K15" s="217"/>
      <c r="L15" s="231" t="s">
        <v>161</v>
      </c>
      <c r="M15" s="218"/>
      <c r="N15" s="231">
        <v>-196433</v>
      </c>
      <c r="O15" s="235">
        <v>-196433</v>
      </c>
    </row>
    <row r="16" spans="1:15" ht="6" customHeight="1">
      <c r="A16" s="190"/>
      <c r="B16" s="190"/>
      <c r="D16" s="236"/>
      <c r="E16" s="237"/>
      <c r="F16" s="238"/>
      <c r="G16" s="237"/>
      <c r="H16" s="238"/>
      <c r="I16" s="237"/>
      <c r="J16" s="238"/>
      <c r="K16" s="239"/>
      <c r="L16" s="238"/>
      <c r="M16" s="237"/>
      <c r="N16" s="238"/>
      <c r="O16" s="240"/>
    </row>
    <row r="17" spans="1:15" ht="20.25" customHeight="1">
      <c r="A17" s="219" t="s">
        <v>56</v>
      </c>
      <c r="D17" s="228" t="s">
        <v>161</v>
      </c>
      <c r="E17" s="217"/>
      <c r="F17" s="228" t="s">
        <v>161</v>
      </c>
      <c r="G17" s="217"/>
      <c r="H17" s="228" t="s">
        <v>161</v>
      </c>
      <c r="I17" s="217"/>
      <c r="J17" s="217">
        <v>-13392</v>
      </c>
      <c r="K17" s="217"/>
      <c r="L17" s="217">
        <v>-14923</v>
      </c>
      <c r="M17" s="217"/>
      <c r="N17" s="217">
        <v>-208059</v>
      </c>
      <c r="O17" s="217">
        <v>-236374</v>
      </c>
    </row>
    <row r="18" spans="1:15" ht="20.25">
      <c r="A18" s="219" t="s">
        <v>53</v>
      </c>
      <c r="D18" s="217"/>
      <c r="E18" s="217"/>
      <c r="F18" s="217"/>
      <c r="G18" s="217"/>
      <c r="H18" s="217"/>
      <c r="I18" s="217"/>
      <c r="J18" s="217"/>
      <c r="K18" s="217"/>
      <c r="L18" s="217"/>
      <c r="M18" s="217"/>
      <c r="N18" s="217"/>
      <c r="O18" s="217"/>
    </row>
    <row r="19" spans="1:15" ht="20.25">
      <c r="A19" s="219" t="s">
        <v>370</v>
      </c>
      <c r="D19" s="217">
        <v>6275</v>
      </c>
      <c r="E19" s="217"/>
      <c r="F19" s="217">
        <v>9881</v>
      </c>
      <c r="G19" s="217"/>
      <c r="H19" s="231" t="s">
        <v>161</v>
      </c>
      <c r="I19" s="218"/>
      <c r="J19" s="231" t="s">
        <v>161</v>
      </c>
      <c r="K19" s="218"/>
      <c r="L19" s="231" t="s">
        <v>161</v>
      </c>
      <c r="M19" s="217"/>
      <c r="N19" s="231" t="s">
        <v>161</v>
      </c>
      <c r="O19" s="217">
        <v>16156</v>
      </c>
    </row>
    <row r="20" spans="1:15" ht="20.25" hidden="1">
      <c r="A20" s="219" t="s">
        <v>287</v>
      </c>
      <c r="D20" s="231" t="s">
        <v>161</v>
      </c>
      <c r="E20" s="218"/>
      <c r="F20" s="231" t="s">
        <v>161</v>
      </c>
      <c r="G20" s="217"/>
      <c r="H20" s="231" t="s">
        <v>161</v>
      </c>
      <c r="I20" s="218"/>
      <c r="J20" s="231" t="s">
        <v>161</v>
      </c>
      <c r="K20" s="218"/>
      <c r="L20" s="231" t="s">
        <v>161</v>
      </c>
      <c r="M20" s="217"/>
      <c r="N20" s="231" t="s">
        <v>161</v>
      </c>
      <c r="O20" s="217">
        <v>0</v>
      </c>
    </row>
    <row r="21" spans="1:15" ht="20.25">
      <c r="A21" s="219" t="s">
        <v>283</v>
      </c>
      <c r="D21" s="232" t="s">
        <v>161</v>
      </c>
      <c r="E21" s="217"/>
      <c r="F21" s="232" t="s">
        <v>161</v>
      </c>
      <c r="G21" s="217"/>
      <c r="H21" s="231" t="s">
        <v>161</v>
      </c>
      <c r="I21" s="218"/>
      <c r="J21" s="231">
        <v>-6929</v>
      </c>
      <c r="K21" s="218"/>
      <c r="L21" s="231" t="s">
        <v>161</v>
      </c>
      <c r="M21" s="217"/>
      <c r="N21" s="231">
        <f>-J21</f>
        <v>6929</v>
      </c>
      <c r="O21" s="231" t="s">
        <v>161</v>
      </c>
    </row>
    <row r="22" spans="1:15" ht="20.25">
      <c r="A22" s="219" t="s">
        <v>54</v>
      </c>
      <c r="D22" s="232" t="s">
        <v>161</v>
      </c>
      <c r="E22" s="217"/>
      <c r="F22" s="232" t="s">
        <v>161</v>
      </c>
      <c r="G22" s="217"/>
      <c r="H22" s="231">
        <v>-8020</v>
      </c>
      <c r="I22" s="218"/>
      <c r="J22" s="231" t="s">
        <v>161</v>
      </c>
      <c r="K22" s="218"/>
      <c r="L22" s="231" t="s">
        <v>161</v>
      </c>
      <c r="M22" s="217"/>
      <c r="N22" s="231">
        <v>8020</v>
      </c>
      <c r="O22" s="232" t="s">
        <v>178</v>
      </c>
    </row>
    <row r="23" spans="1:15" ht="20.25" customHeight="1">
      <c r="A23" s="219" t="s">
        <v>164</v>
      </c>
      <c r="D23" s="232" t="s">
        <v>161</v>
      </c>
      <c r="E23" s="217"/>
      <c r="F23" s="232" t="s">
        <v>161</v>
      </c>
      <c r="G23" s="217"/>
      <c r="H23" s="232" t="s">
        <v>161</v>
      </c>
      <c r="I23" s="217"/>
      <c r="J23" s="232" t="s">
        <v>161</v>
      </c>
      <c r="K23" s="217"/>
      <c r="L23" s="232" t="s">
        <v>161</v>
      </c>
      <c r="M23" s="217"/>
      <c r="N23" s="217">
        <v>190503</v>
      </c>
      <c r="O23" s="217">
        <v>190503</v>
      </c>
    </row>
    <row r="24" spans="1:15" ht="20.25" customHeight="1">
      <c r="A24" s="219" t="s">
        <v>55</v>
      </c>
      <c r="D24" s="232"/>
      <c r="E24" s="217"/>
      <c r="F24" s="232"/>
      <c r="G24" s="217"/>
      <c r="H24" s="232"/>
      <c r="I24" s="217"/>
      <c r="J24" s="232"/>
      <c r="K24" s="217"/>
      <c r="L24" s="232"/>
      <c r="M24" s="217"/>
      <c r="N24" s="217"/>
      <c r="O24" s="217"/>
    </row>
    <row r="25" spans="1:15" ht="20.25" customHeight="1">
      <c r="A25" s="241" t="s">
        <v>178</v>
      </c>
      <c r="B25" s="219" t="s">
        <v>362</v>
      </c>
      <c r="D25" s="232" t="s">
        <v>161</v>
      </c>
      <c r="E25" s="217"/>
      <c r="F25" s="232" t="s">
        <v>161</v>
      </c>
      <c r="G25" s="217"/>
      <c r="H25" s="232" t="s">
        <v>161</v>
      </c>
      <c r="I25" s="217"/>
      <c r="J25" s="232" t="s">
        <v>161</v>
      </c>
      <c r="K25" s="217"/>
      <c r="L25" s="232" t="s">
        <v>161</v>
      </c>
      <c r="M25" s="217"/>
      <c r="N25" s="217">
        <v>-25168</v>
      </c>
      <c r="O25" s="217">
        <v>-25168</v>
      </c>
    </row>
    <row r="26" spans="1:15" ht="20.25" customHeight="1">
      <c r="A26" s="241" t="s">
        <v>178</v>
      </c>
      <c r="B26" s="219" t="s">
        <v>363</v>
      </c>
      <c r="D26" s="232" t="s">
        <v>161</v>
      </c>
      <c r="E26" s="217"/>
      <c r="F26" s="232" t="s">
        <v>161</v>
      </c>
      <c r="G26" s="217"/>
      <c r="H26" s="232" t="s">
        <v>161</v>
      </c>
      <c r="I26" s="217"/>
      <c r="J26" s="232" t="s">
        <v>161</v>
      </c>
      <c r="K26" s="217"/>
      <c r="L26" s="232" t="s">
        <v>161</v>
      </c>
      <c r="M26" s="217"/>
      <c r="N26" s="217">
        <v>-42487</v>
      </c>
      <c r="O26" s="217">
        <v>-42487</v>
      </c>
    </row>
    <row r="27" spans="4:15" ht="20.25" customHeight="1">
      <c r="D27" s="217"/>
      <c r="E27" s="217"/>
      <c r="F27" s="217"/>
      <c r="G27" s="217"/>
      <c r="H27" s="217"/>
      <c r="I27" s="217"/>
      <c r="J27" s="217"/>
      <c r="K27" s="217"/>
      <c r="L27" s="217"/>
      <c r="M27" s="217"/>
      <c r="N27" s="217"/>
      <c r="O27" s="217"/>
    </row>
    <row r="28" spans="1:15" ht="23.25" customHeight="1" thickBot="1">
      <c r="A28" s="219" t="s">
        <v>366</v>
      </c>
      <c r="D28" s="242">
        <v>296045</v>
      </c>
      <c r="E28" s="242"/>
      <c r="F28" s="242">
        <v>388907</v>
      </c>
      <c r="G28" s="242"/>
      <c r="H28" s="242">
        <v>73897</v>
      </c>
      <c r="I28" s="242"/>
      <c r="J28" s="242">
        <f>SUM(J17:J27)+J9</f>
        <v>71928</v>
      </c>
      <c r="K28" s="242"/>
      <c r="L28" s="242">
        <v>121639</v>
      </c>
      <c r="M28" s="242"/>
      <c r="N28" s="242">
        <f>SUM(N17:N27)+N9</f>
        <v>750304</v>
      </c>
      <c r="O28" s="242">
        <f>SUM(O17:O27)+O9</f>
        <v>1702720</v>
      </c>
    </row>
    <row r="29" spans="4:15" ht="28.5" customHeight="1">
      <c r="D29" s="224"/>
      <c r="E29" s="224"/>
      <c r="F29" s="224"/>
      <c r="G29" s="224"/>
      <c r="H29" s="224"/>
      <c r="I29" s="224"/>
      <c r="J29" s="224"/>
      <c r="K29" s="224"/>
      <c r="L29" s="224"/>
      <c r="M29" s="224"/>
      <c r="N29" s="224"/>
      <c r="O29" s="224"/>
    </row>
    <row r="30" spans="1:15" s="224" customFormat="1" ht="24.75" customHeight="1">
      <c r="A30" s="219" t="s">
        <v>296</v>
      </c>
      <c r="B30" s="219"/>
      <c r="D30" s="224">
        <v>272873</v>
      </c>
      <c r="F30" s="224">
        <v>364269</v>
      </c>
      <c r="H30" s="224">
        <v>80554</v>
      </c>
      <c r="J30" s="224">
        <v>66195</v>
      </c>
      <c r="L30" s="224">
        <v>151359</v>
      </c>
      <c r="N30" s="224">
        <v>807999</v>
      </c>
      <c r="O30" s="224">
        <v>1743249</v>
      </c>
    </row>
    <row r="31" spans="1:15" ht="20.25">
      <c r="A31" s="219" t="s">
        <v>274</v>
      </c>
      <c r="L31" s="224"/>
      <c r="M31" s="224"/>
      <c r="N31" s="224"/>
      <c r="O31" s="224"/>
    </row>
    <row r="32" spans="1:15" ht="22.5" customHeight="1">
      <c r="A32" s="219" t="s">
        <v>275</v>
      </c>
      <c r="L32" s="224"/>
      <c r="M32" s="224"/>
      <c r="N32" s="224"/>
      <c r="O32" s="224"/>
    </row>
    <row r="33" spans="1:15" ht="32.25" customHeight="1">
      <c r="A33" s="219" t="s">
        <v>162</v>
      </c>
      <c r="D33" s="243" t="s">
        <v>161</v>
      </c>
      <c r="E33" s="244"/>
      <c r="F33" s="245" t="s">
        <v>161</v>
      </c>
      <c r="G33" s="246"/>
      <c r="H33" s="245" t="s">
        <v>161</v>
      </c>
      <c r="I33" s="246"/>
      <c r="J33" s="245" t="s">
        <v>161</v>
      </c>
      <c r="K33" s="246"/>
      <c r="L33" s="245">
        <v>-14797</v>
      </c>
      <c r="M33" s="246"/>
      <c r="N33" s="245" t="s">
        <v>161</v>
      </c>
      <c r="O33" s="247">
        <v>-14797</v>
      </c>
    </row>
    <row r="34" spans="1:15" ht="24" customHeight="1">
      <c r="A34" s="219" t="s">
        <v>367</v>
      </c>
      <c r="D34" s="252" t="s">
        <v>161</v>
      </c>
      <c r="E34" s="224"/>
      <c r="F34" s="253" t="s">
        <v>161</v>
      </c>
      <c r="G34" s="224"/>
      <c r="H34" s="261" t="s">
        <v>161</v>
      </c>
      <c r="I34" s="224"/>
      <c r="J34" s="253" t="s">
        <v>161</v>
      </c>
      <c r="L34" s="253" t="s">
        <v>161</v>
      </c>
      <c r="M34" s="224"/>
      <c r="N34" s="253">
        <v>3350</v>
      </c>
      <c r="O34" s="254">
        <v>3350</v>
      </c>
    </row>
    <row r="35" spans="1:15" s="248" customFormat="1" ht="39.75" customHeight="1">
      <c r="A35" s="512" t="s">
        <v>365</v>
      </c>
      <c r="B35" s="513"/>
      <c r="D35" s="249" t="s">
        <v>161</v>
      </c>
      <c r="E35" s="179"/>
      <c r="F35" s="250" t="s">
        <v>161</v>
      </c>
      <c r="G35" s="179"/>
      <c r="H35" s="253">
        <v>2018</v>
      </c>
      <c r="I35" s="179"/>
      <c r="J35" s="250" t="s">
        <v>161</v>
      </c>
      <c r="K35" s="178"/>
      <c r="L35" s="250" t="s">
        <v>161</v>
      </c>
      <c r="M35" s="179"/>
      <c r="N35" s="250" t="s">
        <v>161</v>
      </c>
      <c r="O35" s="251">
        <v>2018</v>
      </c>
    </row>
    <row r="36" spans="1:15" ht="24" customHeight="1">
      <c r="A36" s="509" t="s">
        <v>291</v>
      </c>
      <c r="B36" s="509"/>
      <c r="D36" s="252" t="s">
        <v>161</v>
      </c>
      <c r="E36" s="224"/>
      <c r="F36" s="253" t="s">
        <v>161</v>
      </c>
      <c r="G36" s="224"/>
      <c r="H36" s="253" t="s">
        <v>161</v>
      </c>
      <c r="I36" s="224"/>
      <c r="J36" s="253">
        <v>-2880</v>
      </c>
      <c r="L36" s="253" t="s">
        <v>161</v>
      </c>
      <c r="M36" s="224"/>
      <c r="N36" s="253">
        <v>-3833</v>
      </c>
      <c r="O36" s="254">
        <v>-6713</v>
      </c>
    </row>
    <row r="37" spans="2:15" ht="6" customHeight="1">
      <c r="B37" s="190"/>
      <c r="D37" s="255"/>
      <c r="E37" s="256"/>
      <c r="F37" s="257"/>
      <c r="G37" s="256"/>
      <c r="H37" s="257"/>
      <c r="I37" s="256"/>
      <c r="J37" s="257"/>
      <c r="K37" s="258"/>
      <c r="L37" s="257"/>
      <c r="M37" s="256"/>
      <c r="N37" s="257"/>
      <c r="O37" s="259"/>
    </row>
    <row r="38" spans="1:15" ht="24" customHeight="1">
      <c r="A38" s="219" t="s">
        <v>56</v>
      </c>
      <c r="D38" s="245" t="s">
        <v>161</v>
      </c>
      <c r="E38" s="260"/>
      <c r="F38" s="245" t="s">
        <v>161</v>
      </c>
      <c r="H38" s="219">
        <v>2018</v>
      </c>
      <c r="J38" s="219">
        <v>-2880</v>
      </c>
      <c r="L38" s="219">
        <v>-14797</v>
      </c>
      <c r="N38" s="219">
        <v>-483</v>
      </c>
      <c r="O38" s="219">
        <v>-16142</v>
      </c>
    </row>
    <row r="39" spans="1:15" ht="20.25">
      <c r="A39" s="219" t="s">
        <v>53</v>
      </c>
      <c r="D39" s="217"/>
      <c r="E39" s="217"/>
      <c r="F39" s="217"/>
      <c r="G39" s="217"/>
      <c r="H39" s="217"/>
      <c r="I39" s="217"/>
      <c r="J39" s="217"/>
      <c r="K39" s="217"/>
      <c r="L39" s="217"/>
      <c r="M39" s="217"/>
      <c r="N39" s="217"/>
      <c r="O39" s="217"/>
    </row>
    <row r="40" spans="1:10" ht="24" customHeight="1">
      <c r="A40" s="219" t="s">
        <v>57</v>
      </c>
      <c r="D40" s="253"/>
      <c r="E40" s="260"/>
      <c r="F40" s="253"/>
      <c r="H40" s="253"/>
      <c r="J40" s="253"/>
    </row>
    <row r="41" spans="1:15" ht="24" customHeight="1">
      <c r="A41" s="241" t="s">
        <v>178</v>
      </c>
      <c r="B41" s="219" t="s">
        <v>58</v>
      </c>
      <c r="D41" s="261">
        <v>16897</v>
      </c>
      <c r="F41" s="261">
        <v>14953</v>
      </c>
      <c r="H41" s="261" t="s">
        <v>161</v>
      </c>
      <c r="J41" s="261" t="s">
        <v>161</v>
      </c>
      <c r="L41" s="261" t="s">
        <v>161</v>
      </c>
      <c r="N41" s="261" t="s">
        <v>161</v>
      </c>
      <c r="O41" s="219">
        <v>31850</v>
      </c>
    </row>
    <row r="42" spans="1:15" ht="20.25">
      <c r="A42" s="219" t="s">
        <v>59</v>
      </c>
      <c r="D42" s="261"/>
      <c r="F42" s="261">
        <v>-196</v>
      </c>
      <c r="G42" s="217"/>
      <c r="H42" s="231" t="s">
        <v>161</v>
      </c>
      <c r="I42" s="218"/>
      <c r="J42" s="231" t="s">
        <v>161</v>
      </c>
      <c r="K42" s="218"/>
      <c r="L42" s="231" t="s">
        <v>161</v>
      </c>
      <c r="M42" s="218"/>
      <c r="N42" s="231" t="s">
        <v>161</v>
      </c>
      <c r="O42" s="253">
        <v>-196</v>
      </c>
    </row>
    <row r="43" spans="1:15" ht="21" customHeight="1">
      <c r="A43" s="219" t="s">
        <v>364</v>
      </c>
      <c r="D43" s="261" t="s">
        <v>161</v>
      </c>
      <c r="F43" s="261" t="s">
        <v>161</v>
      </c>
      <c r="H43" s="253">
        <v>-655</v>
      </c>
      <c r="J43" s="261" t="s">
        <v>161</v>
      </c>
      <c r="L43" s="261" t="s">
        <v>161</v>
      </c>
      <c r="N43" s="219">
        <v>655</v>
      </c>
      <c r="O43" s="219">
        <v>0</v>
      </c>
    </row>
    <row r="44" spans="1:15" ht="23.25" customHeight="1">
      <c r="A44" s="219" t="s">
        <v>164</v>
      </c>
      <c r="D44" s="261" t="s">
        <v>161</v>
      </c>
      <c r="F44" s="261" t="s">
        <v>161</v>
      </c>
      <c r="H44" s="261" t="s">
        <v>161</v>
      </c>
      <c r="J44" s="261" t="s">
        <v>161</v>
      </c>
      <c r="L44" s="261" t="s">
        <v>161</v>
      </c>
      <c r="N44" s="219">
        <v>119160</v>
      </c>
      <c r="O44" s="219">
        <v>119160</v>
      </c>
    </row>
    <row r="45" spans="1:12" ht="22.5" customHeight="1">
      <c r="A45" s="219" t="s">
        <v>55</v>
      </c>
      <c r="D45" s="261"/>
      <c r="F45" s="261"/>
      <c r="H45" s="261"/>
      <c r="J45" s="261"/>
      <c r="L45" s="261"/>
    </row>
    <row r="46" spans="1:15" ht="22.5" customHeight="1">
      <c r="A46" s="241" t="s">
        <v>178</v>
      </c>
      <c r="B46" s="219" t="s">
        <v>362</v>
      </c>
      <c r="D46" s="261" t="s">
        <v>161</v>
      </c>
      <c r="F46" s="261" t="s">
        <v>161</v>
      </c>
      <c r="H46" s="261" t="s">
        <v>161</v>
      </c>
      <c r="J46" s="261" t="s">
        <v>161</v>
      </c>
      <c r="L46" s="261" t="s">
        <v>161</v>
      </c>
      <c r="N46" s="219">
        <v>-36176</v>
      </c>
      <c r="O46" s="219">
        <v>-36176</v>
      </c>
    </row>
    <row r="47" spans="1:15" ht="20.25" customHeight="1">
      <c r="A47" s="241" t="s">
        <v>178</v>
      </c>
      <c r="B47" s="219" t="s">
        <v>363</v>
      </c>
      <c r="D47" s="232" t="s">
        <v>161</v>
      </c>
      <c r="E47" s="217"/>
      <c r="F47" s="232" t="s">
        <v>161</v>
      </c>
      <c r="G47" s="217"/>
      <c r="H47" s="232" t="s">
        <v>161</v>
      </c>
      <c r="I47" s="217"/>
      <c r="J47" s="232" t="s">
        <v>161</v>
      </c>
      <c r="K47" s="217"/>
      <c r="L47" s="232" t="s">
        <v>161</v>
      </c>
      <c r="M47" s="217"/>
      <c r="N47" s="219">
        <v>-41655</v>
      </c>
      <c r="O47" s="219">
        <v>-41655</v>
      </c>
    </row>
    <row r="48" spans="4:15" ht="24" customHeight="1">
      <c r="D48" s="253"/>
      <c r="E48" s="224"/>
      <c r="F48" s="253"/>
      <c r="H48" s="261"/>
      <c r="J48" s="261"/>
      <c r="L48" s="261"/>
      <c r="N48" s="261"/>
      <c r="O48" s="219">
        <v>0</v>
      </c>
    </row>
    <row r="49" spans="1:15" ht="24.75" customHeight="1" thickBot="1">
      <c r="A49" s="219" t="s">
        <v>366</v>
      </c>
      <c r="D49" s="262">
        <v>289770</v>
      </c>
      <c r="E49" s="262" t="e">
        <v>#REF!</v>
      </c>
      <c r="F49" s="262">
        <v>379026</v>
      </c>
      <c r="G49" s="262" t="e">
        <v>#REF!</v>
      </c>
      <c r="H49" s="262">
        <v>81917</v>
      </c>
      <c r="I49" s="262" t="e">
        <v>#REF!</v>
      </c>
      <c r="J49" s="262">
        <v>63315</v>
      </c>
      <c r="K49" s="262" t="e">
        <v>#REF!</v>
      </c>
      <c r="L49" s="262">
        <v>136562</v>
      </c>
      <c r="M49" s="262" t="e">
        <v>#REF!</v>
      </c>
      <c r="N49" s="262">
        <v>849500</v>
      </c>
      <c r="O49" s="262">
        <v>1800090</v>
      </c>
    </row>
    <row r="50" ht="36" customHeight="1"/>
    <row r="51" ht="20.25">
      <c r="A51" s="263" t="s">
        <v>60</v>
      </c>
    </row>
    <row r="52" spans="1:2" ht="20.25">
      <c r="A52" s="219" t="s">
        <v>270</v>
      </c>
      <c r="B52" s="219" t="s">
        <v>269</v>
      </c>
    </row>
    <row r="53" spans="1:15" ht="48.75" customHeight="1">
      <c r="A53" s="510" t="s">
        <v>61</v>
      </c>
      <c r="B53" s="510"/>
      <c r="C53" s="511"/>
      <c r="D53" s="511"/>
      <c r="E53" s="511"/>
      <c r="F53" s="511"/>
      <c r="G53" s="511"/>
      <c r="H53" s="511"/>
      <c r="I53" s="511"/>
      <c r="J53" s="511"/>
      <c r="K53" s="511"/>
      <c r="L53" s="511"/>
      <c r="M53" s="511"/>
      <c r="N53" s="511"/>
      <c r="O53" s="511"/>
    </row>
  </sheetData>
  <mergeCells count="5">
    <mergeCell ref="A14:B14"/>
    <mergeCell ref="A36:B36"/>
    <mergeCell ref="A53:O53"/>
    <mergeCell ref="A35:B35"/>
    <mergeCell ref="A15:B15"/>
  </mergeCells>
  <printOptions horizontalCentered="1"/>
  <pageMargins left="0.7" right="0.65" top="1" bottom="1" header="0.5" footer="0.5"/>
  <pageSetup fitToHeight="1" fitToWidth="1"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sheetPr>
    <pageSetUpPr fitToPage="1"/>
  </sheetPr>
  <dimension ref="A1:Q429"/>
  <sheetViews>
    <sheetView zoomScale="60" zoomScaleNormal="60" workbookViewId="0" topLeftCell="B28">
      <pane xSplit="3600" topLeftCell="C2" activePane="topRight" state="split"/>
      <selection pane="topLeft" activeCell="B39" sqref="B39"/>
      <selection pane="topRight" activeCell="D9" sqref="D9"/>
    </sheetView>
  </sheetViews>
  <sheetFormatPr defaultColWidth="8.77734375" defaultRowHeight="15"/>
  <cols>
    <col min="1" max="1" width="1.77734375" style="94" customWidth="1"/>
    <col min="2" max="2" width="73.77734375" style="94" customWidth="1"/>
    <col min="3" max="3" width="2.77734375" style="94" customWidth="1"/>
    <col min="4" max="4" width="17.88671875" style="110" customWidth="1"/>
    <col min="5" max="5" width="1.66796875" style="110" customWidth="1"/>
    <col min="6" max="6" width="18.21484375" style="143" customWidth="1"/>
    <col min="7" max="7" width="1.1171875" style="110" customWidth="1"/>
    <col min="8" max="8" width="5.6640625" style="94" customWidth="1"/>
    <col min="9" max="9" width="12.10546875" style="94" customWidth="1"/>
    <col min="10" max="16384" width="5.6640625" style="94" customWidth="1"/>
  </cols>
  <sheetData>
    <row r="1" spans="1:7" ht="34.5" customHeight="1">
      <c r="A1" s="93"/>
      <c r="B1" s="519" t="s">
        <v>163</v>
      </c>
      <c r="C1" s="519"/>
      <c r="D1" s="519"/>
      <c r="E1" s="519"/>
      <c r="F1" s="519"/>
      <c r="G1" s="93"/>
    </row>
    <row r="2" spans="1:7" ht="45.75" customHeight="1">
      <c r="A2" s="93"/>
      <c r="B2" s="492" t="s">
        <v>259</v>
      </c>
      <c r="C2" s="492"/>
      <c r="D2" s="492"/>
      <c r="E2" s="492"/>
      <c r="F2" s="492"/>
      <c r="G2" s="93"/>
    </row>
    <row r="3" spans="1:7" ht="52.5" customHeight="1">
      <c r="A3" s="493"/>
      <c r="B3" s="493"/>
      <c r="C3" s="493"/>
      <c r="D3" s="493"/>
      <c r="E3" s="493"/>
      <c r="F3" s="493"/>
      <c r="G3" s="493"/>
    </row>
    <row r="4" spans="2:8" ht="25.5">
      <c r="B4" s="95"/>
      <c r="C4" s="95"/>
      <c r="D4" s="517"/>
      <c r="E4" s="517"/>
      <c r="F4" s="517"/>
      <c r="G4" s="96"/>
      <c r="H4" s="96"/>
    </row>
    <row r="5" spans="1:8" ht="24" thickBot="1">
      <c r="A5" s="97"/>
      <c r="B5" s="98" t="s">
        <v>360</v>
      </c>
      <c r="C5" s="99"/>
      <c r="D5" s="518"/>
      <c r="E5" s="518"/>
      <c r="F5" s="518"/>
      <c r="G5" s="100"/>
      <c r="H5" s="101"/>
    </row>
    <row r="6" spans="1:7" ht="36" customHeight="1">
      <c r="A6" s="97"/>
      <c r="B6" s="95"/>
      <c r="C6" s="95"/>
      <c r="D6" s="272" t="s">
        <v>325</v>
      </c>
      <c r="E6" s="160"/>
      <c r="F6" s="272" t="s">
        <v>297</v>
      </c>
      <c r="G6" s="102"/>
    </row>
    <row r="7" spans="1:7" ht="9.75" customHeight="1">
      <c r="A7" s="97"/>
      <c r="B7" s="95"/>
      <c r="C7" s="95"/>
      <c r="D7" s="161"/>
      <c r="E7" s="161"/>
      <c r="F7" s="103"/>
      <c r="G7" s="102"/>
    </row>
    <row r="8" spans="1:7" ht="23.25">
      <c r="A8" s="97"/>
      <c r="B8" s="95"/>
      <c r="C8" s="95"/>
      <c r="D8" s="104" t="s">
        <v>198</v>
      </c>
      <c r="E8" s="162"/>
      <c r="F8" s="104" t="s">
        <v>198</v>
      </c>
      <c r="G8" s="105"/>
    </row>
    <row r="9" spans="1:7" ht="23.25">
      <c r="A9" s="97"/>
      <c r="B9" s="95"/>
      <c r="C9" s="95"/>
      <c r="D9" s="163"/>
      <c r="E9" s="95"/>
      <c r="F9" s="103"/>
      <c r="G9" s="106"/>
    </row>
    <row r="10" spans="2:6" ht="23.25">
      <c r="B10" s="107" t="s">
        <v>245</v>
      </c>
      <c r="C10" s="108"/>
      <c r="D10" s="124"/>
      <c r="E10" s="139"/>
      <c r="F10" s="109"/>
    </row>
    <row r="11" spans="2:14" ht="26.25" customHeight="1">
      <c r="B11" s="111" t="s">
        <v>168</v>
      </c>
      <c r="C11" s="108"/>
      <c r="D11" s="553">
        <v>2218307.9644262083</v>
      </c>
      <c r="E11" s="554"/>
      <c r="F11" s="555">
        <v>1417542</v>
      </c>
      <c r="G11" s="112"/>
      <c r="H11" s="113"/>
      <c r="I11" s="113"/>
      <c r="J11" s="113"/>
      <c r="K11" s="113"/>
      <c r="L11" s="113"/>
      <c r="M11" s="113"/>
      <c r="N11" s="113"/>
    </row>
    <row r="12" spans="2:14" s="114" customFormat="1" ht="27.75" customHeight="1">
      <c r="B12" s="115" t="s">
        <v>169</v>
      </c>
      <c r="C12" s="116"/>
      <c r="D12" s="556">
        <v>-1838189</v>
      </c>
      <c r="E12" s="557"/>
      <c r="F12" s="558">
        <v>-1142441</v>
      </c>
      <c r="G12" s="117"/>
      <c r="H12" s="118"/>
      <c r="I12" s="118"/>
      <c r="J12" s="118"/>
      <c r="K12" s="118"/>
      <c r="L12" s="118"/>
      <c r="M12" s="118"/>
      <c r="N12" s="118"/>
    </row>
    <row r="13" spans="2:14" ht="27.75" customHeight="1">
      <c r="B13" s="111"/>
      <c r="C13" s="108"/>
      <c r="D13" s="559">
        <v>380118.9644262083</v>
      </c>
      <c r="E13" s="560"/>
      <c r="F13" s="555">
        <v>275101</v>
      </c>
      <c r="G13" s="119"/>
      <c r="H13" s="113"/>
      <c r="I13" s="113"/>
      <c r="J13" s="113"/>
      <c r="K13" s="113"/>
      <c r="L13" s="113"/>
      <c r="M13" s="113"/>
      <c r="N13" s="113"/>
    </row>
    <row r="14" spans="2:14" ht="27" customHeight="1">
      <c r="B14" s="111" t="s">
        <v>107</v>
      </c>
      <c r="C14" s="108"/>
      <c r="D14" s="559">
        <v>-62926</v>
      </c>
      <c r="E14" s="554"/>
      <c r="F14" s="555">
        <v>-44880</v>
      </c>
      <c r="G14" s="120"/>
      <c r="H14" s="113"/>
      <c r="I14" s="113"/>
      <c r="J14" s="113"/>
      <c r="K14" s="113"/>
      <c r="L14" s="113"/>
      <c r="M14" s="113"/>
      <c r="N14" s="113"/>
    </row>
    <row r="15" spans="2:7" s="114" customFormat="1" ht="39" customHeight="1">
      <c r="B15" s="121" t="s">
        <v>106</v>
      </c>
      <c r="C15" s="122"/>
      <c r="D15" s="561">
        <v>317192.9644262083</v>
      </c>
      <c r="E15" s="562"/>
      <c r="F15" s="563">
        <v>230221</v>
      </c>
      <c r="G15" s="123"/>
    </row>
    <row r="16" spans="2:7" ht="18" customHeight="1">
      <c r="B16" s="95"/>
      <c r="C16" s="124"/>
      <c r="D16" s="564"/>
      <c r="E16" s="554"/>
      <c r="F16" s="565"/>
      <c r="G16" s="113"/>
    </row>
    <row r="17" spans="2:7" ht="27" customHeight="1">
      <c r="B17" s="125" t="s">
        <v>170</v>
      </c>
      <c r="C17" s="124"/>
      <c r="D17" s="559"/>
      <c r="E17" s="554"/>
      <c r="F17" s="555"/>
      <c r="G17" s="112"/>
    </row>
    <row r="18" spans="2:7" s="114" customFormat="1" ht="27.75" customHeight="1">
      <c r="B18" s="127" t="s">
        <v>292</v>
      </c>
      <c r="C18" s="128"/>
      <c r="D18" s="553">
        <v>-272836</v>
      </c>
      <c r="E18" s="566"/>
      <c r="F18" s="555">
        <v>-251926</v>
      </c>
      <c r="G18" s="118"/>
    </row>
    <row r="19" spans="2:7" s="114" customFormat="1" ht="27.75" customHeight="1">
      <c r="B19" s="127" t="s">
        <v>13</v>
      </c>
      <c r="C19" s="128"/>
      <c r="D19" s="553">
        <v>-546477.5460757143</v>
      </c>
      <c r="E19" s="566"/>
      <c r="F19" s="555">
        <v>0</v>
      </c>
      <c r="G19" s="118"/>
    </row>
    <row r="20" spans="2:7" s="114" customFormat="1" ht="27.75" customHeight="1">
      <c r="B20" s="127" t="s">
        <v>294</v>
      </c>
      <c r="C20" s="128"/>
      <c r="D20" s="553">
        <v>-25433</v>
      </c>
      <c r="E20" s="566"/>
      <c r="F20" s="555">
        <v>-2748</v>
      </c>
      <c r="G20" s="118"/>
    </row>
    <row r="21" spans="2:7" s="114" customFormat="1" ht="27.75" customHeight="1">
      <c r="B21" s="127" t="s">
        <v>30</v>
      </c>
      <c r="C21" s="128"/>
      <c r="D21" s="553">
        <v>797678</v>
      </c>
      <c r="E21" s="566"/>
      <c r="F21" s="555">
        <v>17615</v>
      </c>
      <c r="G21" s="118"/>
    </row>
    <row r="22" spans="2:7" s="114" customFormat="1" ht="27.75" customHeight="1">
      <c r="B22" s="126" t="s">
        <v>194</v>
      </c>
      <c r="C22" s="116"/>
      <c r="D22" s="553">
        <v>35454</v>
      </c>
      <c r="E22" s="566"/>
      <c r="F22" s="555">
        <v>23530</v>
      </c>
      <c r="G22" s="144"/>
    </row>
    <row r="23" spans="2:7" s="114" customFormat="1" ht="30.75" customHeight="1">
      <c r="B23" s="127"/>
      <c r="C23" s="128"/>
      <c r="D23" s="567">
        <v>-11614.546075714286</v>
      </c>
      <c r="E23" s="568"/>
      <c r="F23" s="563">
        <v>-213529</v>
      </c>
      <c r="G23" s="123"/>
    </row>
    <row r="24" spans="1:6" ht="18" customHeight="1">
      <c r="A24" s="129"/>
      <c r="B24" s="130"/>
      <c r="C24" s="124"/>
      <c r="D24" s="559"/>
      <c r="E24" s="554"/>
      <c r="F24" s="555"/>
    </row>
    <row r="25" spans="2:6" ht="23.25" customHeight="1">
      <c r="B25" s="125" t="s">
        <v>171</v>
      </c>
      <c r="C25" s="124"/>
      <c r="D25" s="559"/>
      <c r="E25" s="554"/>
      <c r="F25" s="569"/>
    </row>
    <row r="26" spans="2:6" ht="29.25" customHeight="1">
      <c r="B26" s="95" t="s">
        <v>172</v>
      </c>
      <c r="C26" s="124"/>
      <c r="D26" s="570">
        <v>-51499</v>
      </c>
      <c r="E26" s="554"/>
      <c r="F26" s="555">
        <v>-25321</v>
      </c>
    </row>
    <row r="27" spans="2:6" ht="29.25" customHeight="1">
      <c r="B27" s="95" t="s">
        <v>98</v>
      </c>
      <c r="C27" s="124"/>
      <c r="D27" s="570">
        <v>208382</v>
      </c>
      <c r="E27" s="554"/>
      <c r="F27" s="555">
        <v>864400</v>
      </c>
    </row>
    <row r="28" spans="2:6" ht="29.25" customHeight="1">
      <c r="B28" s="95" t="s">
        <v>99</v>
      </c>
      <c r="C28" s="124"/>
      <c r="D28" s="570">
        <v>-608498</v>
      </c>
      <c r="E28" s="554"/>
      <c r="F28" s="555">
        <v>-226772</v>
      </c>
    </row>
    <row r="29" spans="2:6" ht="29.25" customHeight="1">
      <c r="B29" s="95" t="s">
        <v>100</v>
      </c>
      <c r="C29" s="124"/>
      <c r="D29" s="559">
        <v>336052</v>
      </c>
      <c r="E29" s="554"/>
      <c r="F29" s="555">
        <v>-458242</v>
      </c>
    </row>
    <row r="30" spans="2:6" ht="33" customHeight="1">
      <c r="B30" s="95" t="s">
        <v>173</v>
      </c>
      <c r="C30" s="124"/>
      <c r="D30" s="559">
        <v>-110842</v>
      </c>
      <c r="E30" s="554"/>
      <c r="F30" s="555">
        <v>-98336</v>
      </c>
    </row>
    <row r="31" spans="2:6" ht="33" customHeight="1">
      <c r="B31" s="95" t="s">
        <v>194</v>
      </c>
      <c r="C31" s="124"/>
      <c r="D31" s="559">
        <v>27939</v>
      </c>
      <c r="E31" s="554"/>
      <c r="F31" s="555">
        <v>19807</v>
      </c>
    </row>
    <row r="32" spans="2:7" s="114" customFormat="1" ht="29.25" customHeight="1">
      <c r="B32" s="131"/>
      <c r="C32" s="128"/>
      <c r="D32" s="567">
        <v>-198466</v>
      </c>
      <c r="E32" s="562"/>
      <c r="F32" s="563">
        <v>75536</v>
      </c>
      <c r="G32" s="132"/>
    </row>
    <row r="33" spans="2:6" ht="18" customHeight="1">
      <c r="B33" s="95"/>
      <c r="C33" s="124"/>
      <c r="D33" s="559"/>
      <c r="E33" s="554"/>
      <c r="F33" s="555"/>
    </row>
    <row r="34" spans="2:6" ht="27" customHeight="1">
      <c r="B34" s="133" t="s">
        <v>109</v>
      </c>
      <c r="C34" s="124"/>
      <c r="D34" s="559">
        <v>107112.418350494</v>
      </c>
      <c r="E34" s="554"/>
      <c r="F34" s="571">
        <v>92228</v>
      </c>
    </row>
    <row r="35" spans="2:6" ht="27.75" customHeight="1">
      <c r="B35" s="133" t="s">
        <v>174</v>
      </c>
      <c r="C35" s="124"/>
      <c r="D35" s="559">
        <v>-74</v>
      </c>
      <c r="E35" s="554"/>
      <c r="F35" s="571">
        <v>189</v>
      </c>
    </row>
    <row r="36" spans="2:7" ht="27.75" customHeight="1">
      <c r="B36" s="134" t="s">
        <v>175</v>
      </c>
      <c r="C36" s="124"/>
      <c r="D36" s="572">
        <v>165992</v>
      </c>
      <c r="E36" s="573"/>
      <c r="F36" s="571">
        <v>73575</v>
      </c>
      <c r="G36" s="135"/>
    </row>
    <row r="37" spans="2:7" s="114" customFormat="1" ht="31.5" customHeight="1" thickBot="1">
      <c r="B37" s="136" t="s">
        <v>176</v>
      </c>
      <c r="C37" s="137"/>
      <c r="D37" s="574">
        <v>273030.418350494</v>
      </c>
      <c r="E37" s="575"/>
      <c r="F37" s="552">
        <v>165992</v>
      </c>
      <c r="G37" s="138"/>
    </row>
    <row r="38" spans="2:7" s="114" customFormat="1" ht="31.5" customHeight="1">
      <c r="B38" s="136"/>
      <c r="C38" s="137"/>
      <c r="D38" s="576"/>
      <c r="E38" s="577"/>
      <c r="F38" s="550"/>
      <c r="G38" s="117"/>
    </row>
    <row r="39" spans="2:7" s="114" customFormat="1" ht="31.5" customHeight="1">
      <c r="B39" s="136" t="s">
        <v>261</v>
      </c>
      <c r="C39" s="137"/>
      <c r="D39" s="576"/>
      <c r="E39" s="577"/>
      <c r="F39" s="578"/>
      <c r="G39" s="117"/>
    </row>
    <row r="40" spans="2:7" s="114" customFormat="1" ht="31.5" customHeight="1">
      <c r="B40" s="145" t="s">
        <v>262</v>
      </c>
      <c r="C40" s="137"/>
      <c r="D40" s="576">
        <v>356376.1030424905</v>
      </c>
      <c r="E40" s="577"/>
      <c r="F40" s="550">
        <v>214775</v>
      </c>
      <c r="G40" s="117"/>
    </row>
    <row r="41" spans="2:7" s="114" customFormat="1" ht="31.5" customHeight="1">
      <c r="B41" s="145" t="s">
        <v>263</v>
      </c>
      <c r="C41" s="137"/>
      <c r="D41" s="576">
        <v>-83346</v>
      </c>
      <c r="E41" s="577"/>
      <c r="F41" s="551">
        <v>-48783</v>
      </c>
      <c r="G41" s="117"/>
    </row>
    <row r="42" spans="2:7" s="114" customFormat="1" ht="31.5" customHeight="1" thickBot="1">
      <c r="B42" s="136" t="s">
        <v>176</v>
      </c>
      <c r="C42" s="137"/>
      <c r="D42" s="574">
        <v>273030.1030424905</v>
      </c>
      <c r="E42" s="575"/>
      <c r="F42" s="552">
        <f>SUM(F40:F41)</f>
        <v>165992</v>
      </c>
      <c r="G42" s="138"/>
    </row>
    <row r="43" spans="2:6" ht="51.75" customHeight="1">
      <c r="B43" s="95"/>
      <c r="C43" s="124"/>
      <c r="D43" s="69"/>
      <c r="E43" s="139"/>
      <c r="F43" s="71"/>
    </row>
    <row r="44" spans="2:17" ht="42.75" customHeight="1">
      <c r="B44" s="515" t="s">
        <v>338</v>
      </c>
      <c r="C44" s="516"/>
      <c r="D44" s="516"/>
      <c r="E44" s="516"/>
      <c r="F44" s="516"/>
      <c r="G44" s="516"/>
      <c r="H44" s="140"/>
      <c r="I44" s="140"/>
      <c r="J44" s="140"/>
      <c r="K44" s="140"/>
      <c r="L44" s="140"/>
      <c r="M44" s="140"/>
      <c r="N44" s="140"/>
      <c r="O44" s="140"/>
      <c r="P44" s="140"/>
      <c r="Q44" s="140"/>
    </row>
    <row r="45" spans="2:6" ht="18" customHeight="1">
      <c r="B45" s="95"/>
      <c r="C45" s="124"/>
      <c r="D45" s="139"/>
      <c r="E45" s="139"/>
      <c r="F45" s="141"/>
    </row>
    <row r="46" spans="2:6" ht="18" customHeight="1">
      <c r="B46" s="95"/>
      <c r="C46" s="124"/>
      <c r="D46" s="139"/>
      <c r="E46" s="139"/>
      <c r="F46" s="141"/>
    </row>
    <row r="47" spans="2:6" ht="18" customHeight="1">
      <c r="B47" s="95"/>
      <c r="C47" s="124"/>
      <c r="D47" s="139"/>
      <c r="E47" s="139"/>
      <c r="F47" s="141"/>
    </row>
    <row r="48" spans="2:6" ht="23.25">
      <c r="B48" s="95"/>
      <c r="C48" s="124"/>
      <c r="D48" s="139"/>
      <c r="E48" s="139"/>
      <c r="F48" s="141"/>
    </row>
    <row r="49" spans="2:6" ht="23.25">
      <c r="B49" s="95"/>
      <c r="C49" s="124"/>
      <c r="D49" s="139"/>
      <c r="E49" s="139"/>
      <c r="F49" s="141"/>
    </row>
    <row r="50" spans="2:6" ht="23.25">
      <c r="B50" s="95"/>
      <c r="C50" s="124"/>
      <c r="D50" s="139"/>
      <c r="E50" s="139"/>
      <c r="F50" s="141"/>
    </row>
    <row r="51" spans="2:6" ht="23.25">
      <c r="B51" s="95"/>
      <c r="C51" s="124"/>
      <c r="D51" s="139"/>
      <c r="E51" s="139"/>
      <c r="F51" s="141"/>
    </row>
    <row r="52" spans="2:6" ht="23.25">
      <c r="B52" s="95"/>
      <c r="C52" s="124"/>
      <c r="D52" s="139"/>
      <c r="E52" s="139"/>
      <c r="F52" s="141"/>
    </row>
    <row r="53" spans="2:6" ht="23.25">
      <c r="B53" s="95"/>
      <c r="C53" s="124"/>
      <c r="D53" s="139"/>
      <c r="E53" s="139"/>
      <c r="F53" s="141"/>
    </row>
    <row r="54" spans="2:6" ht="23.25">
      <c r="B54" s="95"/>
      <c r="C54" s="124"/>
      <c r="D54" s="139"/>
      <c r="E54" s="139"/>
      <c r="F54" s="141"/>
    </row>
    <row r="55" spans="2:6" ht="23.25">
      <c r="B55" s="95"/>
      <c r="C55" s="124"/>
      <c r="D55" s="139"/>
      <c r="E55" s="139"/>
      <c r="F55" s="141"/>
    </row>
    <row r="56" spans="2:6" ht="23.25">
      <c r="B56" s="95"/>
      <c r="C56" s="124"/>
      <c r="D56" s="139"/>
      <c r="E56" s="139"/>
      <c r="F56" s="141"/>
    </row>
    <row r="57" spans="2:6" ht="23.25">
      <c r="B57" s="95"/>
      <c r="C57" s="124"/>
      <c r="D57" s="139"/>
      <c r="E57" s="139"/>
      <c r="F57" s="141"/>
    </row>
    <row r="58" spans="2:6" ht="23.25">
      <c r="B58" s="95"/>
      <c r="C58" s="124"/>
      <c r="D58" s="139"/>
      <c r="E58" s="139"/>
      <c r="F58" s="141"/>
    </row>
    <row r="59" spans="2:6" ht="23.25">
      <c r="B59" s="95"/>
      <c r="C59" s="124"/>
      <c r="D59" s="139"/>
      <c r="E59" s="139"/>
      <c r="F59" s="141"/>
    </row>
    <row r="60" spans="2:6" ht="23.25">
      <c r="B60" s="95"/>
      <c r="C60" s="124"/>
      <c r="D60" s="139"/>
      <c r="E60" s="139"/>
      <c r="F60" s="141"/>
    </row>
    <row r="61" spans="2:6" ht="23.25">
      <c r="B61" s="95"/>
      <c r="C61" s="124"/>
      <c r="D61" s="139"/>
      <c r="E61" s="139"/>
      <c r="F61" s="141"/>
    </row>
    <row r="62" spans="2:6" ht="23.25">
      <c r="B62" s="95"/>
      <c r="C62" s="124"/>
      <c r="D62" s="139"/>
      <c r="E62" s="139"/>
      <c r="F62" s="141"/>
    </row>
    <row r="63" spans="2:6" ht="23.25">
      <c r="B63" s="95"/>
      <c r="C63" s="124"/>
      <c r="D63" s="139"/>
      <c r="E63" s="139"/>
      <c r="F63" s="141"/>
    </row>
    <row r="64" spans="2:6" ht="23.25">
      <c r="B64" s="95"/>
      <c r="C64" s="124"/>
      <c r="D64" s="139"/>
      <c r="E64" s="139"/>
      <c r="F64" s="141"/>
    </row>
    <row r="65" spans="2:6" ht="23.25">
      <c r="B65" s="95"/>
      <c r="C65" s="124"/>
      <c r="D65" s="139"/>
      <c r="E65" s="139"/>
      <c r="F65" s="141"/>
    </row>
    <row r="66" spans="2:6" ht="23.25">
      <c r="B66" s="95"/>
      <c r="C66" s="124"/>
      <c r="D66" s="139"/>
      <c r="E66" s="139"/>
      <c r="F66" s="141"/>
    </row>
    <row r="67" spans="2:6" ht="23.25">
      <c r="B67" s="95"/>
      <c r="C67" s="124"/>
      <c r="D67" s="139"/>
      <c r="E67" s="139"/>
      <c r="F67" s="141"/>
    </row>
    <row r="68" spans="2:6" ht="23.25">
      <c r="B68" s="95"/>
      <c r="C68" s="124"/>
      <c r="D68" s="139"/>
      <c r="E68" s="139"/>
      <c r="F68" s="141"/>
    </row>
    <row r="69" spans="2:6" ht="23.25">
      <c r="B69" s="95"/>
      <c r="C69" s="124"/>
      <c r="D69" s="139"/>
      <c r="E69" s="139"/>
      <c r="F69" s="141"/>
    </row>
    <row r="70" spans="2:6" ht="23.25">
      <c r="B70" s="95"/>
      <c r="C70" s="124"/>
      <c r="D70" s="139"/>
      <c r="E70" s="139"/>
      <c r="F70" s="141"/>
    </row>
    <row r="71" spans="2:6" ht="23.25">
      <c r="B71" s="95"/>
      <c r="C71" s="124"/>
      <c r="D71" s="139"/>
      <c r="E71" s="139"/>
      <c r="F71" s="141"/>
    </row>
    <row r="72" spans="2:6" ht="23.25">
      <c r="B72" s="95"/>
      <c r="C72" s="124"/>
      <c r="D72" s="139"/>
      <c r="E72" s="139"/>
      <c r="F72" s="141"/>
    </row>
    <row r="73" spans="2:6" ht="23.25">
      <c r="B73" s="95"/>
      <c r="C73" s="124"/>
      <c r="D73" s="139"/>
      <c r="E73" s="139"/>
      <c r="F73" s="141"/>
    </row>
    <row r="74" spans="2:6" ht="23.25">
      <c r="B74" s="95"/>
      <c r="C74" s="124"/>
      <c r="D74" s="139"/>
      <c r="E74" s="139"/>
      <c r="F74" s="141"/>
    </row>
    <row r="75" spans="2:6" ht="23.25">
      <c r="B75" s="95"/>
      <c r="C75" s="124"/>
      <c r="D75" s="139"/>
      <c r="E75" s="139"/>
      <c r="F75" s="141"/>
    </row>
    <row r="76" spans="2:6" ht="23.25">
      <c r="B76" s="95"/>
      <c r="C76" s="124"/>
      <c r="D76" s="139"/>
      <c r="E76" s="139"/>
      <c r="F76" s="141"/>
    </row>
    <row r="77" spans="2:6" ht="23.25">
      <c r="B77" s="95"/>
      <c r="C77" s="124"/>
      <c r="D77" s="139"/>
      <c r="E77" s="139"/>
      <c r="F77" s="141"/>
    </row>
    <row r="78" spans="2:6" ht="23.25">
      <c r="B78" s="95"/>
      <c r="C78" s="124"/>
      <c r="D78" s="139"/>
      <c r="E78" s="139"/>
      <c r="F78" s="141"/>
    </row>
    <row r="79" spans="2:6" ht="23.25">
      <c r="B79" s="95"/>
      <c r="C79" s="124"/>
      <c r="D79" s="139"/>
      <c r="E79" s="139"/>
      <c r="F79" s="141"/>
    </row>
    <row r="80" spans="2:6" ht="23.25">
      <c r="B80" s="95"/>
      <c r="C80" s="124"/>
      <c r="D80" s="139"/>
      <c r="E80" s="139"/>
      <c r="F80" s="141"/>
    </row>
    <row r="81" spans="2:6" ht="23.25">
      <c r="B81" s="95"/>
      <c r="C81" s="124"/>
      <c r="D81" s="139"/>
      <c r="E81" s="139"/>
      <c r="F81" s="141"/>
    </row>
    <row r="82" spans="2:6" ht="23.25">
      <c r="B82" s="95"/>
      <c r="C82" s="124"/>
      <c r="D82" s="139"/>
      <c r="E82" s="139"/>
      <c r="F82" s="141"/>
    </row>
    <row r="83" spans="2:6" ht="23.25">
      <c r="B83" s="95"/>
      <c r="C83" s="124"/>
      <c r="D83" s="139"/>
      <c r="E83" s="139"/>
      <c r="F83" s="141"/>
    </row>
    <row r="84" spans="2:6" ht="23.25">
      <c r="B84" s="95"/>
      <c r="C84" s="124"/>
      <c r="D84" s="139"/>
      <c r="E84" s="139"/>
      <c r="F84" s="141"/>
    </row>
    <row r="85" spans="2:6" ht="23.25">
      <c r="B85" s="95"/>
      <c r="C85" s="124"/>
      <c r="D85" s="139"/>
      <c r="E85" s="139"/>
      <c r="F85" s="141"/>
    </row>
    <row r="86" spans="3:6" ht="18.75">
      <c r="C86" s="113"/>
      <c r="D86" s="112"/>
      <c r="E86" s="112"/>
      <c r="F86" s="142"/>
    </row>
    <row r="87" spans="3:6" ht="18.75">
      <c r="C87" s="113"/>
      <c r="D87" s="112"/>
      <c r="E87" s="112"/>
      <c r="F87" s="142"/>
    </row>
    <row r="88" spans="3:6" ht="18.75">
      <c r="C88" s="113"/>
      <c r="D88" s="112"/>
      <c r="E88" s="112"/>
      <c r="F88" s="142"/>
    </row>
    <row r="89" spans="3:6" ht="18.75">
      <c r="C89" s="113"/>
      <c r="D89" s="112"/>
      <c r="E89" s="112"/>
      <c r="F89" s="142"/>
    </row>
    <row r="90" spans="3:6" ht="18.75">
      <c r="C90" s="113"/>
      <c r="D90" s="112"/>
      <c r="E90" s="112"/>
      <c r="F90" s="142"/>
    </row>
    <row r="91" spans="3:6" ht="18.75">
      <c r="C91" s="113"/>
      <c r="D91" s="112"/>
      <c r="E91" s="112"/>
      <c r="F91" s="142"/>
    </row>
    <row r="92" spans="3:6" ht="18.75">
      <c r="C92" s="113"/>
      <c r="D92" s="112"/>
      <c r="E92" s="112"/>
      <c r="F92" s="142"/>
    </row>
    <row r="93" spans="3:6" ht="18.75">
      <c r="C93" s="113"/>
      <c r="D93" s="112"/>
      <c r="E93" s="112"/>
      <c r="F93" s="142"/>
    </row>
    <row r="94" spans="3:6" ht="18.75">
      <c r="C94" s="113"/>
      <c r="D94" s="112"/>
      <c r="E94" s="112"/>
      <c r="F94" s="142"/>
    </row>
    <row r="95" spans="3:6" ht="18.75">
      <c r="C95" s="113"/>
      <c r="D95" s="112"/>
      <c r="E95" s="112"/>
      <c r="F95" s="142"/>
    </row>
    <row r="96" spans="3:6" ht="18.75">
      <c r="C96" s="113"/>
      <c r="D96" s="112"/>
      <c r="E96" s="112"/>
      <c r="F96" s="142"/>
    </row>
    <row r="97" spans="3:6" ht="18.75">
      <c r="C97" s="113"/>
      <c r="D97" s="112"/>
      <c r="E97" s="112"/>
      <c r="F97" s="142"/>
    </row>
    <row r="98" spans="3:6" ht="18.75">
      <c r="C98" s="113"/>
      <c r="D98" s="112"/>
      <c r="E98" s="112"/>
      <c r="F98" s="142"/>
    </row>
    <row r="99" spans="3:6" ht="18.75">
      <c r="C99" s="113"/>
      <c r="D99" s="112"/>
      <c r="E99" s="112"/>
      <c r="F99" s="142"/>
    </row>
    <row r="100" spans="3:6" ht="18.75">
      <c r="C100" s="113"/>
      <c r="D100" s="112"/>
      <c r="E100" s="112"/>
      <c r="F100" s="142"/>
    </row>
    <row r="101" spans="3:6" ht="18.75">
      <c r="C101" s="113"/>
      <c r="D101" s="112"/>
      <c r="E101" s="112"/>
      <c r="F101" s="142"/>
    </row>
    <row r="102" spans="3:6" ht="18.75">
      <c r="C102" s="113"/>
      <c r="D102" s="112"/>
      <c r="E102" s="112"/>
      <c r="F102" s="142"/>
    </row>
    <row r="103" spans="3:6" ht="18.75">
      <c r="C103" s="113"/>
      <c r="D103" s="112"/>
      <c r="E103" s="112"/>
      <c r="F103" s="142"/>
    </row>
    <row r="104" spans="3:6" ht="18.75">
      <c r="C104" s="113"/>
      <c r="D104" s="112"/>
      <c r="E104" s="112"/>
      <c r="F104" s="142"/>
    </row>
    <row r="105" spans="3:6" ht="18.75">
      <c r="C105" s="113"/>
      <c r="D105" s="112"/>
      <c r="E105" s="112"/>
      <c r="F105" s="142"/>
    </row>
    <row r="106" spans="3:6" ht="18.75">
      <c r="C106" s="113"/>
      <c r="D106" s="112"/>
      <c r="E106" s="112"/>
      <c r="F106" s="142"/>
    </row>
    <row r="107" spans="3:6" ht="18.75">
      <c r="C107" s="113"/>
      <c r="D107" s="112"/>
      <c r="E107" s="112"/>
      <c r="F107" s="142"/>
    </row>
    <row r="108" spans="3:6" ht="18.75">
      <c r="C108" s="113"/>
      <c r="D108" s="112"/>
      <c r="E108" s="112"/>
      <c r="F108" s="142"/>
    </row>
    <row r="109" spans="3:6" ht="18.75">
      <c r="C109" s="113"/>
      <c r="D109" s="112"/>
      <c r="E109" s="112"/>
      <c r="F109" s="142"/>
    </row>
    <row r="110" spans="3:6" ht="18.75">
      <c r="C110" s="113"/>
      <c r="D110" s="112"/>
      <c r="E110" s="112"/>
      <c r="F110" s="142"/>
    </row>
    <row r="111" spans="3:6" ht="18.75">
      <c r="C111" s="113"/>
      <c r="D111" s="112"/>
      <c r="E111" s="112"/>
      <c r="F111" s="142"/>
    </row>
    <row r="112" spans="3:6" ht="18.75">
      <c r="C112" s="113"/>
      <c r="D112" s="112"/>
      <c r="E112" s="112"/>
      <c r="F112" s="142"/>
    </row>
    <row r="113" spans="3:6" ht="18.75">
      <c r="C113" s="113"/>
      <c r="D113" s="112"/>
      <c r="E113" s="112"/>
      <c r="F113" s="142"/>
    </row>
    <row r="114" spans="3:6" ht="18.75">
      <c r="C114" s="113"/>
      <c r="D114" s="112"/>
      <c r="E114" s="112"/>
      <c r="F114" s="142"/>
    </row>
    <row r="115" spans="3:6" ht="18.75">
      <c r="C115" s="113"/>
      <c r="D115" s="112"/>
      <c r="E115" s="112"/>
      <c r="F115" s="142"/>
    </row>
    <row r="116" spans="3:6" ht="18.75">
      <c r="C116" s="113"/>
      <c r="D116" s="112"/>
      <c r="E116" s="112"/>
      <c r="F116" s="142"/>
    </row>
    <row r="117" spans="3:6" ht="18.75">
      <c r="C117" s="113"/>
      <c r="D117" s="112"/>
      <c r="E117" s="112"/>
      <c r="F117" s="142"/>
    </row>
    <row r="118" spans="3:6" ht="18.75">
      <c r="C118" s="113"/>
      <c r="D118" s="112"/>
      <c r="E118" s="112"/>
      <c r="F118" s="142"/>
    </row>
    <row r="119" spans="3:6" ht="18.75">
      <c r="C119" s="113"/>
      <c r="D119" s="112"/>
      <c r="E119" s="112"/>
      <c r="F119" s="142"/>
    </row>
    <row r="120" spans="3:6" ht="18.75">
      <c r="C120" s="113"/>
      <c r="D120" s="112"/>
      <c r="E120" s="112"/>
      <c r="F120" s="142"/>
    </row>
    <row r="121" spans="3:6" ht="18.75">
      <c r="C121" s="113"/>
      <c r="D121" s="112"/>
      <c r="E121" s="112"/>
      <c r="F121" s="142"/>
    </row>
    <row r="122" spans="3:6" ht="18.75">
      <c r="C122" s="113"/>
      <c r="D122" s="112"/>
      <c r="E122" s="112"/>
      <c r="F122" s="142"/>
    </row>
    <row r="123" spans="3:6" ht="18.75">
      <c r="C123" s="113"/>
      <c r="D123" s="112"/>
      <c r="E123" s="112"/>
      <c r="F123" s="142"/>
    </row>
    <row r="124" spans="3:6" ht="18.75">
      <c r="C124" s="113"/>
      <c r="D124" s="112"/>
      <c r="E124" s="112"/>
      <c r="F124" s="142"/>
    </row>
    <row r="125" spans="3:6" ht="18.75">
      <c r="C125" s="113"/>
      <c r="D125" s="112"/>
      <c r="E125" s="112"/>
      <c r="F125" s="142"/>
    </row>
    <row r="126" spans="3:6" ht="18.75">
      <c r="C126" s="113"/>
      <c r="D126" s="112"/>
      <c r="E126" s="112"/>
      <c r="F126" s="142"/>
    </row>
    <row r="127" spans="3:6" ht="18.75">
      <c r="C127" s="113"/>
      <c r="D127" s="112"/>
      <c r="E127" s="112"/>
      <c r="F127" s="142"/>
    </row>
    <row r="128" spans="3:6" ht="18.75">
      <c r="C128" s="113"/>
      <c r="D128" s="112"/>
      <c r="E128" s="112"/>
      <c r="F128" s="142"/>
    </row>
    <row r="129" spans="3:6" ht="18.75">
      <c r="C129" s="113"/>
      <c r="D129" s="112"/>
      <c r="E129" s="112"/>
      <c r="F129" s="142"/>
    </row>
    <row r="130" spans="3:6" ht="18.75">
      <c r="C130" s="113"/>
      <c r="D130" s="112"/>
      <c r="E130" s="112"/>
      <c r="F130" s="142"/>
    </row>
    <row r="131" spans="3:6" ht="18.75">
      <c r="C131" s="113"/>
      <c r="D131" s="112"/>
      <c r="E131" s="112"/>
      <c r="F131" s="142"/>
    </row>
    <row r="132" spans="3:6" ht="18.75">
      <c r="C132" s="113"/>
      <c r="D132" s="112"/>
      <c r="E132" s="112"/>
      <c r="F132" s="142"/>
    </row>
    <row r="133" spans="3:6" ht="18.75">
      <c r="C133" s="113"/>
      <c r="D133" s="112"/>
      <c r="E133" s="112"/>
      <c r="F133" s="142"/>
    </row>
    <row r="134" spans="3:6" ht="18.75">
      <c r="C134" s="113"/>
      <c r="D134" s="112"/>
      <c r="E134" s="112"/>
      <c r="F134" s="142"/>
    </row>
    <row r="135" spans="3:6" ht="18.75">
      <c r="C135" s="113"/>
      <c r="D135" s="112"/>
      <c r="E135" s="112"/>
      <c r="F135" s="142"/>
    </row>
    <row r="136" spans="3:6" ht="18.75">
      <c r="C136" s="113"/>
      <c r="D136" s="112"/>
      <c r="E136" s="112"/>
      <c r="F136" s="142"/>
    </row>
    <row r="137" spans="3:6" ht="18.75">
      <c r="C137" s="113"/>
      <c r="D137" s="112"/>
      <c r="E137" s="112"/>
      <c r="F137" s="142"/>
    </row>
    <row r="138" spans="3:6" ht="18.75">
      <c r="C138" s="113"/>
      <c r="D138" s="112"/>
      <c r="E138" s="112"/>
      <c r="F138" s="142"/>
    </row>
    <row r="139" spans="3:6" ht="18.75">
      <c r="C139" s="113"/>
      <c r="D139" s="112"/>
      <c r="E139" s="112"/>
      <c r="F139" s="142"/>
    </row>
    <row r="140" spans="3:6" ht="18.75">
      <c r="C140" s="113"/>
      <c r="D140" s="112"/>
      <c r="E140" s="112"/>
      <c r="F140" s="142"/>
    </row>
    <row r="141" spans="3:6" ht="18.75">
      <c r="C141" s="113"/>
      <c r="D141" s="112"/>
      <c r="E141" s="112"/>
      <c r="F141" s="142"/>
    </row>
    <row r="142" spans="3:6" ht="18.75">
      <c r="C142" s="113"/>
      <c r="D142" s="112"/>
      <c r="E142" s="112"/>
      <c r="F142" s="142"/>
    </row>
    <row r="143" spans="3:6" ht="18.75">
      <c r="C143" s="113"/>
      <c r="D143" s="112"/>
      <c r="E143" s="112"/>
      <c r="F143" s="142"/>
    </row>
    <row r="144" spans="3:6" ht="18.75">
      <c r="C144" s="113"/>
      <c r="D144" s="112"/>
      <c r="E144" s="112"/>
      <c r="F144" s="142"/>
    </row>
    <row r="145" spans="3:6" ht="18.75">
      <c r="C145" s="113"/>
      <c r="D145" s="112"/>
      <c r="E145" s="112"/>
      <c r="F145" s="142"/>
    </row>
    <row r="146" spans="3:6" ht="18.75">
      <c r="C146" s="113"/>
      <c r="D146" s="112"/>
      <c r="E146" s="112"/>
      <c r="F146" s="142"/>
    </row>
    <row r="147" spans="3:6" ht="18.75">
      <c r="C147" s="113"/>
      <c r="D147" s="112"/>
      <c r="E147" s="112"/>
      <c r="F147" s="142"/>
    </row>
    <row r="148" spans="3:6" ht="18.75">
      <c r="C148" s="113"/>
      <c r="D148" s="112"/>
      <c r="E148" s="112"/>
      <c r="F148" s="142"/>
    </row>
    <row r="149" spans="3:6" ht="18.75">
      <c r="C149" s="113"/>
      <c r="D149" s="112"/>
      <c r="E149" s="112"/>
      <c r="F149" s="142"/>
    </row>
    <row r="150" spans="3:6" ht="18.75">
      <c r="C150" s="113"/>
      <c r="D150" s="112"/>
      <c r="E150" s="112"/>
      <c r="F150" s="142"/>
    </row>
    <row r="151" spans="3:6" ht="18.75">
      <c r="C151" s="113"/>
      <c r="D151" s="112"/>
      <c r="E151" s="112"/>
      <c r="F151" s="142"/>
    </row>
    <row r="152" spans="3:6" ht="18.75">
      <c r="C152" s="113"/>
      <c r="D152" s="112"/>
      <c r="E152" s="112"/>
      <c r="F152" s="142"/>
    </row>
    <row r="153" spans="3:6" ht="18.75">
      <c r="C153" s="113"/>
      <c r="D153" s="112"/>
      <c r="E153" s="112"/>
      <c r="F153" s="142"/>
    </row>
    <row r="154" spans="3:6" ht="18.75">
      <c r="C154" s="113"/>
      <c r="D154" s="112"/>
      <c r="E154" s="112"/>
      <c r="F154" s="142"/>
    </row>
    <row r="155" spans="3:6" ht="18.75">
      <c r="C155" s="113"/>
      <c r="D155" s="112"/>
      <c r="E155" s="112"/>
      <c r="F155" s="142"/>
    </row>
    <row r="156" spans="3:6" ht="18.75">
      <c r="C156" s="113"/>
      <c r="D156" s="112"/>
      <c r="E156" s="112"/>
      <c r="F156" s="142"/>
    </row>
    <row r="157" spans="3:6" ht="18.75">
      <c r="C157" s="113"/>
      <c r="D157" s="112"/>
      <c r="E157" s="112"/>
      <c r="F157" s="142"/>
    </row>
    <row r="158" spans="3:6" ht="18.75">
      <c r="C158" s="113"/>
      <c r="D158" s="112"/>
      <c r="E158" s="112"/>
      <c r="F158" s="142"/>
    </row>
    <row r="159" spans="3:6" ht="18.75">
      <c r="C159" s="113"/>
      <c r="D159" s="112"/>
      <c r="E159" s="112"/>
      <c r="F159" s="142"/>
    </row>
    <row r="160" spans="3:6" ht="18.75">
      <c r="C160" s="113"/>
      <c r="D160" s="112"/>
      <c r="E160" s="112"/>
      <c r="F160" s="142"/>
    </row>
    <row r="161" spans="3:6" ht="18.75">
      <c r="C161" s="113"/>
      <c r="D161" s="112"/>
      <c r="E161" s="112"/>
      <c r="F161" s="142"/>
    </row>
    <row r="162" spans="3:6" ht="18.75">
      <c r="C162" s="113"/>
      <c r="D162" s="112"/>
      <c r="E162" s="112"/>
      <c r="F162" s="142"/>
    </row>
    <row r="163" spans="3:6" ht="18.75">
      <c r="C163" s="113"/>
      <c r="D163" s="112"/>
      <c r="E163" s="112"/>
      <c r="F163" s="142"/>
    </row>
    <row r="164" spans="3:6" ht="18.75">
      <c r="C164" s="113"/>
      <c r="D164" s="112"/>
      <c r="E164" s="112"/>
      <c r="F164" s="142"/>
    </row>
    <row r="165" spans="3:6" ht="18.75">
      <c r="C165" s="113"/>
      <c r="D165" s="112"/>
      <c r="E165" s="112"/>
      <c r="F165" s="142"/>
    </row>
    <row r="166" spans="3:6" ht="18.75">
      <c r="C166" s="113"/>
      <c r="D166" s="112"/>
      <c r="E166" s="112"/>
      <c r="F166" s="142"/>
    </row>
    <row r="167" spans="3:6" ht="18.75">
      <c r="C167" s="113"/>
      <c r="D167" s="112"/>
      <c r="E167" s="112"/>
      <c r="F167" s="142"/>
    </row>
    <row r="168" spans="3:6" ht="18.75">
      <c r="C168" s="113"/>
      <c r="D168" s="112"/>
      <c r="E168" s="112"/>
      <c r="F168" s="142"/>
    </row>
    <row r="169" spans="3:6" ht="18.75">
      <c r="C169" s="113"/>
      <c r="D169" s="112"/>
      <c r="E169" s="112"/>
      <c r="F169" s="142"/>
    </row>
    <row r="170" spans="3:6" ht="18.75">
      <c r="C170" s="113"/>
      <c r="D170" s="112"/>
      <c r="E170" s="112"/>
      <c r="F170" s="142"/>
    </row>
    <row r="171" spans="3:6" ht="18.75">
      <c r="C171" s="113"/>
      <c r="D171" s="112"/>
      <c r="E171" s="112"/>
      <c r="F171" s="142"/>
    </row>
    <row r="172" spans="3:6" ht="18.75">
      <c r="C172" s="113"/>
      <c r="D172" s="112"/>
      <c r="E172" s="112"/>
      <c r="F172" s="142"/>
    </row>
    <row r="173" spans="3:6" ht="18.75">
      <c r="C173" s="113"/>
      <c r="D173" s="112"/>
      <c r="E173" s="112"/>
      <c r="F173" s="142"/>
    </row>
    <row r="174" spans="3:6" ht="18.75">
      <c r="C174" s="113"/>
      <c r="D174" s="112"/>
      <c r="E174" s="112"/>
      <c r="F174" s="142"/>
    </row>
    <row r="175" spans="3:6" ht="18.75">
      <c r="C175" s="113"/>
      <c r="D175" s="112"/>
      <c r="E175" s="112"/>
      <c r="F175" s="142"/>
    </row>
    <row r="176" spans="3:6" ht="18.75">
      <c r="C176" s="113"/>
      <c r="D176" s="112"/>
      <c r="E176" s="112"/>
      <c r="F176" s="142"/>
    </row>
    <row r="177" spans="3:6" ht="18.75">
      <c r="C177" s="113"/>
      <c r="D177" s="112"/>
      <c r="E177" s="112"/>
      <c r="F177" s="142"/>
    </row>
    <row r="178" spans="3:6" ht="18.75">
      <c r="C178" s="113"/>
      <c r="D178" s="112"/>
      <c r="E178" s="112"/>
      <c r="F178" s="142"/>
    </row>
    <row r="179" spans="3:6" ht="18.75">
      <c r="C179" s="113"/>
      <c r="D179" s="112"/>
      <c r="E179" s="112"/>
      <c r="F179" s="142"/>
    </row>
    <row r="180" spans="3:6" ht="18.75">
      <c r="C180" s="113"/>
      <c r="D180" s="112"/>
      <c r="E180" s="112"/>
      <c r="F180" s="142"/>
    </row>
    <row r="181" spans="3:6" ht="18.75">
      <c r="C181" s="113"/>
      <c r="D181" s="112"/>
      <c r="E181" s="112"/>
      <c r="F181" s="142"/>
    </row>
    <row r="182" spans="3:6" ht="18.75">
      <c r="C182" s="113"/>
      <c r="D182" s="112"/>
      <c r="E182" s="112"/>
      <c r="F182" s="142"/>
    </row>
    <row r="183" spans="3:6" ht="18.75">
      <c r="C183" s="113"/>
      <c r="D183" s="112"/>
      <c r="E183" s="112"/>
      <c r="F183" s="142"/>
    </row>
    <row r="184" spans="3:6" ht="18.75">
      <c r="C184" s="113"/>
      <c r="D184" s="112"/>
      <c r="E184" s="112"/>
      <c r="F184" s="142"/>
    </row>
    <row r="185" spans="3:6" ht="18.75">
      <c r="C185" s="113"/>
      <c r="D185" s="112"/>
      <c r="E185" s="112"/>
      <c r="F185" s="142"/>
    </row>
    <row r="186" spans="3:6" ht="18.75">
      <c r="C186" s="113"/>
      <c r="D186" s="112"/>
      <c r="E186" s="112"/>
      <c r="F186" s="142"/>
    </row>
    <row r="187" spans="3:6" ht="18.75">
      <c r="C187" s="113"/>
      <c r="D187" s="112"/>
      <c r="E187" s="112"/>
      <c r="F187" s="142"/>
    </row>
    <row r="188" spans="3:6" ht="18.75">
      <c r="C188" s="113"/>
      <c r="D188" s="112"/>
      <c r="E188" s="112"/>
      <c r="F188" s="142"/>
    </row>
    <row r="189" spans="3:6" ht="18.75">
      <c r="C189" s="113"/>
      <c r="D189" s="112"/>
      <c r="E189" s="112"/>
      <c r="F189" s="142"/>
    </row>
    <row r="190" spans="3:6" ht="18.75">
      <c r="C190" s="113"/>
      <c r="D190" s="112"/>
      <c r="E190" s="112"/>
      <c r="F190" s="142"/>
    </row>
    <row r="191" spans="3:6" ht="18.75">
      <c r="C191" s="113"/>
      <c r="D191" s="112"/>
      <c r="E191" s="112"/>
      <c r="F191" s="142"/>
    </row>
    <row r="192" spans="3:6" ht="18.75">
      <c r="C192" s="113"/>
      <c r="D192" s="112"/>
      <c r="E192" s="112"/>
      <c r="F192" s="142"/>
    </row>
    <row r="193" spans="3:6" ht="18.75">
      <c r="C193" s="113"/>
      <c r="D193" s="112"/>
      <c r="E193" s="112"/>
      <c r="F193" s="142"/>
    </row>
    <row r="194" spans="3:6" ht="18.75">
      <c r="C194" s="113"/>
      <c r="D194" s="112"/>
      <c r="E194" s="112"/>
      <c r="F194" s="142"/>
    </row>
    <row r="195" spans="3:6" ht="18.75">
      <c r="C195" s="113"/>
      <c r="D195" s="112"/>
      <c r="E195" s="112"/>
      <c r="F195" s="142"/>
    </row>
    <row r="196" spans="3:6" ht="18.75">
      <c r="C196" s="113"/>
      <c r="D196" s="112"/>
      <c r="E196" s="112"/>
      <c r="F196" s="142"/>
    </row>
    <row r="197" spans="3:6" ht="18.75">
      <c r="C197" s="113"/>
      <c r="D197" s="112"/>
      <c r="E197" s="112"/>
      <c r="F197" s="142"/>
    </row>
    <row r="198" spans="3:6" ht="18.75">
      <c r="C198" s="113"/>
      <c r="D198" s="112"/>
      <c r="E198" s="112"/>
      <c r="F198" s="142"/>
    </row>
    <row r="199" spans="3:6" ht="18.75">
      <c r="C199" s="113"/>
      <c r="D199" s="112"/>
      <c r="E199" s="112"/>
      <c r="F199" s="142"/>
    </row>
    <row r="200" spans="3:6" ht="18.75">
      <c r="C200" s="113"/>
      <c r="D200" s="112"/>
      <c r="E200" s="112"/>
      <c r="F200" s="142"/>
    </row>
    <row r="201" spans="3:6" ht="18.75">
      <c r="C201" s="113"/>
      <c r="D201" s="112"/>
      <c r="E201" s="112"/>
      <c r="F201" s="142"/>
    </row>
    <row r="202" spans="3:6" ht="18.75">
      <c r="C202" s="113"/>
      <c r="D202" s="112"/>
      <c r="E202" s="112"/>
      <c r="F202" s="142"/>
    </row>
    <row r="203" spans="3:6" ht="18.75">
      <c r="C203" s="113"/>
      <c r="D203" s="112"/>
      <c r="E203" s="112"/>
      <c r="F203" s="142"/>
    </row>
    <row r="204" spans="3:6" ht="18.75">
      <c r="C204" s="113"/>
      <c r="D204" s="112"/>
      <c r="E204" s="112"/>
      <c r="F204" s="142"/>
    </row>
    <row r="205" spans="3:6" ht="18.75">
      <c r="C205" s="113"/>
      <c r="D205" s="112"/>
      <c r="E205" s="112"/>
      <c r="F205" s="142"/>
    </row>
    <row r="206" spans="3:6" ht="18.75">
      <c r="C206" s="113"/>
      <c r="D206" s="112"/>
      <c r="E206" s="112"/>
      <c r="F206" s="142"/>
    </row>
    <row r="207" spans="3:6" ht="18.75">
      <c r="C207" s="113"/>
      <c r="D207" s="112"/>
      <c r="E207" s="112"/>
      <c r="F207" s="142"/>
    </row>
    <row r="208" spans="3:6" ht="18.75">
      <c r="C208" s="113"/>
      <c r="D208" s="112"/>
      <c r="E208" s="112"/>
      <c r="F208" s="142"/>
    </row>
    <row r="209" spans="3:6" ht="18.75">
      <c r="C209" s="113"/>
      <c r="D209" s="112"/>
      <c r="E209" s="112"/>
      <c r="F209" s="142"/>
    </row>
    <row r="210" spans="3:6" ht="18.75">
      <c r="C210" s="113"/>
      <c r="D210" s="112"/>
      <c r="E210" s="112"/>
      <c r="F210" s="142"/>
    </row>
    <row r="211" spans="3:6" ht="18.75">
      <c r="C211" s="113"/>
      <c r="D211" s="112"/>
      <c r="E211" s="112"/>
      <c r="F211" s="142"/>
    </row>
    <row r="212" spans="3:6" ht="18.75">
      <c r="C212" s="113"/>
      <c r="D212" s="112"/>
      <c r="E212" s="112"/>
      <c r="F212" s="142"/>
    </row>
    <row r="213" spans="3:6" ht="18.75">
      <c r="C213" s="113"/>
      <c r="D213" s="112"/>
      <c r="E213" s="112"/>
      <c r="F213" s="142"/>
    </row>
    <row r="214" spans="3:6" ht="18.75">
      <c r="C214" s="113"/>
      <c r="D214" s="112"/>
      <c r="E214" s="112"/>
      <c r="F214" s="142"/>
    </row>
    <row r="215" spans="3:6" ht="18.75">
      <c r="C215" s="113"/>
      <c r="D215" s="112"/>
      <c r="E215" s="112"/>
      <c r="F215" s="142"/>
    </row>
    <row r="216" spans="3:6" ht="18.75">
      <c r="C216" s="113"/>
      <c r="D216" s="112"/>
      <c r="E216" s="112"/>
      <c r="F216" s="142"/>
    </row>
    <row r="217" spans="3:6" ht="18.75">
      <c r="C217" s="113"/>
      <c r="D217" s="112"/>
      <c r="E217" s="112"/>
      <c r="F217" s="142"/>
    </row>
    <row r="218" spans="3:6" ht="18.75">
      <c r="C218" s="113"/>
      <c r="D218" s="112"/>
      <c r="E218" s="112"/>
      <c r="F218" s="142"/>
    </row>
    <row r="219" spans="3:6" ht="18.75">
      <c r="C219" s="113"/>
      <c r="D219" s="112"/>
      <c r="E219" s="112"/>
      <c r="F219" s="142"/>
    </row>
    <row r="220" spans="3:6" ht="18.75">
      <c r="C220" s="113"/>
      <c r="D220" s="112"/>
      <c r="E220" s="112"/>
      <c r="F220" s="142"/>
    </row>
    <row r="221" spans="3:6" ht="18.75">
      <c r="C221" s="113"/>
      <c r="D221" s="112"/>
      <c r="E221" s="112"/>
      <c r="F221" s="142"/>
    </row>
    <row r="222" spans="3:6" ht="18.75">
      <c r="C222" s="113"/>
      <c r="D222" s="112"/>
      <c r="E222" s="112"/>
      <c r="F222" s="142"/>
    </row>
    <row r="223" spans="3:6" ht="18.75">
      <c r="C223" s="113"/>
      <c r="D223" s="112"/>
      <c r="E223" s="112"/>
      <c r="F223" s="142"/>
    </row>
    <row r="224" spans="3:6" ht="18.75">
      <c r="C224" s="113"/>
      <c r="D224" s="112"/>
      <c r="E224" s="112"/>
      <c r="F224" s="142"/>
    </row>
    <row r="225" spans="3:6" ht="18.75">
      <c r="C225" s="113"/>
      <c r="D225" s="112"/>
      <c r="E225" s="112"/>
      <c r="F225" s="142"/>
    </row>
    <row r="226" spans="3:6" ht="18.75">
      <c r="C226" s="113"/>
      <c r="D226" s="112"/>
      <c r="E226" s="112"/>
      <c r="F226" s="142"/>
    </row>
    <row r="227" spans="3:6" ht="18.75">
      <c r="C227" s="113"/>
      <c r="D227" s="112"/>
      <c r="E227" s="112"/>
      <c r="F227" s="142"/>
    </row>
    <row r="228" spans="3:6" ht="18.75">
      <c r="C228" s="113"/>
      <c r="D228" s="112"/>
      <c r="E228" s="112"/>
      <c r="F228" s="142"/>
    </row>
    <row r="229" spans="3:6" ht="18.75">
      <c r="C229" s="113"/>
      <c r="D229" s="112"/>
      <c r="E229" s="112"/>
      <c r="F229" s="142"/>
    </row>
    <row r="230" spans="3:6" ht="18.75">
      <c r="C230" s="113"/>
      <c r="D230" s="112"/>
      <c r="E230" s="112"/>
      <c r="F230" s="142"/>
    </row>
    <row r="231" spans="3:6" ht="18.75">
      <c r="C231" s="113"/>
      <c r="D231" s="112"/>
      <c r="E231" s="112"/>
      <c r="F231" s="142"/>
    </row>
    <row r="232" spans="3:6" ht="18.75">
      <c r="C232" s="113"/>
      <c r="D232" s="112"/>
      <c r="E232" s="112"/>
      <c r="F232" s="142"/>
    </row>
    <row r="233" spans="3:6" ht="18.75">
      <c r="C233" s="113"/>
      <c r="D233" s="112"/>
      <c r="E233" s="112"/>
      <c r="F233" s="142"/>
    </row>
    <row r="234" spans="3:6" ht="18.75">
      <c r="C234" s="113"/>
      <c r="D234" s="112"/>
      <c r="E234" s="112"/>
      <c r="F234" s="142"/>
    </row>
    <row r="235" spans="3:6" ht="18.75">
      <c r="C235" s="113"/>
      <c r="D235" s="112"/>
      <c r="E235" s="112"/>
      <c r="F235" s="142"/>
    </row>
    <row r="236" spans="3:6" ht="18.75">
      <c r="C236" s="113"/>
      <c r="D236" s="112"/>
      <c r="E236" s="112"/>
      <c r="F236" s="142"/>
    </row>
    <row r="237" spans="3:6" ht="18.75">
      <c r="C237" s="113"/>
      <c r="D237" s="112"/>
      <c r="E237" s="112"/>
      <c r="F237" s="142"/>
    </row>
    <row r="238" spans="3:6" ht="18.75">
      <c r="C238" s="113"/>
      <c r="D238" s="112"/>
      <c r="E238" s="112"/>
      <c r="F238" s="142"/>
    </row>
    <row r="239" spans="3:6" ht="18.75">
      <c r="C239" s="113"/>
      <c r="D239" s="112"/>
      <c r="E239" s="112"/>
      <c r="F239" s="142"/>
    </row>
    <row r="240" spans="3:6" ht="18.75">
      <c r="C240" s="113"/>
      <c r="D240" s="112"/>
      <c r="E240" s="112"/>
      <c r="F240" s="142"/>
    </row>
    <row r="241" spans="3:6" ht="18.75">
      <c r="C241" s="113"/>
      <c r="D241" s="112"/>
      <c r="E241" s="112"/>
      <c r="F241" s="142"/>
    </row>
    <row r="242" spans="3:6" ht="18.75">
      <c r="C242" s="113"/>
      <c r="D242" s="112"/>
      <c r="E242" s="112"/>
      <c r="F242" s="142"/>
    </row>
    <row r="243" spans="3:6" ht="18.75">
      <c r="C243" s="113"/>
      <c r="D243" s="112"/>
      <c r="E243" s="112"/>
      <c r="F243" s="142"/>
    </row>
    <row r="244" spans="3:6" ht="18.75">
      <c r="C244" s="113"/>
      <c r="D244" s="112"/>
      <c r="E244" s="112"/>
      <c r="F244" s="142"/>
    </row>
    <row r="245" spans="3:6" ht="18.75">
      <c r="C245" s="113"/>
      <c r="D245" s="112"/>
      <c r="E245" s="112"/>
      <c r="F245" s="142"/>
    </row>
    <row r="246" spans="3:6" ht="18.75">
      <c r="C246" s="113"/>
      <c r="D246" s="112"/>
      <c r="E246" s="112"/>
      <c r="F246" s="142"/>
    </row>
    <row r="247" spans="3:6" ht="18.75">
      <c r="C247" s="113"/>
      <c r="D247" s="112"/>
      <c r="E247" s="112"/>
      <c r="F247" s="142"/>
    </row>
    <row r="248" spans="3:6" ht="18.75">
      <c r="C248" s="113"/>
      <c r="D248" s="112"/>
      <c r="E248" s="112"/>
      <c r="F248" s="142"/>
    </row>
    <row r="249" spans="3:6" ht="18.75">
      <c r="C249" s="113"/>
      <c r="D249" s="112"/>
      <c r="E249" s="112"/>
      <c r="F249" s="142"/>
    </row>
    <row r="250" spans="3:6" ht="18.75">
      <c r="C250" s="113"/>
      <c r="D250" s="112"/>
      <c r="E250" s="112"/>
      <c r="F250" s="142"/>
    </row>
    <row r="251" spans="3:6" ht="18.75">
      <c r="C251" s="113"/>
      <c r="D251" s="112"/>
      <c r="E251" s="112"/>
      <c r="F251" s="142"/>
    </row>
    <row r="252" spans="3:6" ht="18.75">
      <c r="C252" s="113"/>
      <c r="D252" s="112"/>
      <c r="E252" s="112"/>
      <c r="F252" s="142"/>
    </row>
    <row r="253" spans="3:6" ht="18.75">
      <c r="C253" s="113"/>
      <c r="D253" s="112"/>
      <c r="E253" s="112"/>
      <c r="F253" s="142"/>
    </row>
    <row r="254" spans="3:6" ht="18.75">
      <c r="C254" s="113"/>
      <c r="D254" s="112"/>
      <c r="E254" s="112"/>
      <c r="F254" s="142"/>
    </row>
    <row r="255" spans="3:6" ht="18.75">
      <c r="C255" s="113"/>
      <c r="D255" s="112"/>
      <c r="E255" s="112"/>
      <c r="F255" s="142"/>
    </row>
    <row r="256" spans="3:6" ht="18.75">
      <c r="C256" s="113"/>
      <c r="D256" s="112"/>
      <c r="E256" s="112"/>
      <c r="F256" s="142"/>
    </row>
    <row r="257" spans="3:6" ht="18.75">
      <c r="C257" s="113"/>
      <c r="D257" s="112"/>
      <c r="E257" s="112"/>
      <c r="F257" s="142"/>
    </row>
    <row r="258" spans="3:6" ht="18.75">
      <c r="C258" s="113"/>
      <c r="D258" s="112"/>
      <c r="E258" s="112"/>
      <c r="F258" s="142"/>
    </row>
    <row r="259" spans="3:6" ht="18.75">
      <c r="C259" s="113"/>
      <c r="D259" s="112"/>
      <c r="E259" s="112"/>
      <c r="F259" s="142"/>
    </row>
    <row r="260" spans="3:6" ht="18.75">
      <c r="C260" s="113"/>
      <c r="D260" s="112"/>
      <c r="E260" s="112"/>
      <c r="F260" s="142"/>
    </row>
    <row r="261" spans="3:6" ht="18.75">
      <c r="C261" s="113"/>
      <c r="D261" s="112"/>
      <c r="E261" s="112"/>
      <c r="F261" s="142"/>
    </row>
    <row r="262" spans="3:6" ht="18.75">
      <c r="C262" s="113"/>
      <c r="D262" s="112"/>
      <c r="E262" s="112"/>
      <c r="F262" s="142"/>
    </row>
    <row r="263" spans="3:6" ht="18.75">
      <c r="C263" s="113"/>
      <c r="D263" s="112"/>
      <c r="E263" s="112"/>
      <c r="F263" s="142"/>
    </row>
    <row r="264" spans="3:6" ht="18.75">
      <c r="C264" s="113"/>
      <c r="D264" s="112"/>
      <c r="E264" s="112"/>
      <c r="F264" s="142"/>
    </row>
    <row r="265" spans="3:6" ht="18.75">
      <c r="C265" s="113"/>
      <c r="D265" s="112"/>
      <c r="E265" s="112"/>
      <c r="F265" s="142"/>
    </row>
    <row r="266" spans="3:6" ht="18.75">
      <c r="C266" s="113"/>
      <c r="D266" s="112"/>
      <c r="E266" s="112"/>
      <c r="F266" s="142"/>
    </row>
    <row r="267" spans="3:6" ht="18.75">
      <c r="C267" s="113"/>
      <c r="D267" s="112"/>
      <c r="E267" s="112"/>
      <c r="F267" s="142"/>
    </row>
    <row r="268" spans="3:6" ht="18.75">
      <c r="C268" s="113"/>
      <c r="D268" s="112"/>
      <c r="E268" s="112"/>
      <c r="F268" s="142"/>
    </row>
    <row r="269" spans="3:6" ht="18.75">
      <c r="C269" s="113"/>
      <c r="D269" s="112"/>
      <c r="E269" s="112"/>
      <c r="F269" s="142"/>
    </row>
    <row r="270" spans="3:6" ht="18.75">
      <c r="C270" s="113"/>
      <c r="D270" s="112"/>
      <c r="E270" s="112"/>
      <c r="F270" s="142"/>
    </row>
    <row r="271" spans="3:6" ht="18.75">
      <c r="C271" s="113"/>
      <c r="D271" s="112"/>
      <c r="E271" s="112"/>
      <c r="F271" s="142"/>
    </row>
    <row r="272" spans="3:6" ht="18.75">
      <c r="C272" s="113"/>
      <c r="D272" s="112"/>
      <c r="E272" s="112"/>
      <c r="F272" s="142"/>
    </row>
    <row r="273" spans="3:6" ht="18.75">
      <c r="C273" s="113"/>
      <c r="D273" s="112"/>
      <c r="E273" s="112"/>
      <c r="F273" s="142"/>
    </row>
    <row r="274" spans="3:6" ht="18.75">
      <c r="C274" s="113"/>
      <c r="D274" s="112"/>
      <c r="E274" s="112"/>
      <c r="F274" s="142"/>
    </row>
    <row r="275" spans="3:6" ht="18.75">
      <c r="C275" s="113"/>
      <c r="D275" s="112"/>
      <c r="E275" s="112"/>
      <c r="F275" s="142"/>
    </row>
    <row r="276" spans="3:6" ht="18.75">
      <c r="C276" s="113"/>
      <c r="D276" s="112"/>
      <c r="E276" s="112"/>
      <c r="F276" s="142"/>
    </row>
    <row r="277" spans="3:6" ht="18.75">
      <c r="C277" s="113"/>
      <c r="D277" s="112"/>
      <c r="E277" s="112"/>
      <c r="F277" s="142"/>
    </row>
    <row r="278" spans="3:6" ht="18.75">
      <c r="C278" s="113"/>
      <c r="D278" s="112"/>
      <c r="E278" s="112"/>
      <c r="F278" s="142"/>
    </row>
    <row r="279" spans="3:6" ht="18.75">
      <c r="C279" s="113"/>
      <c r="D279" s="112"/>
      <c r="E279" s="112"/>
      <c r="F279" s="142"/>
    </row>
    <row r="280" spans="3:6" ht="18.75">
      <c r="C280" s="113"/>
      <c r="D280" s="112"/>
      <c r="E280" s="112"/>
      <c r="F280" s="142"/>
    </row>
    <row r="281" spans="3:6" ht="18.75">
      <c r="C281" s="113"/>
      <c r="D281" s="112"/>
      <c r="E281" s="112"/>
      <c r="F281" s="142"/>
    </row>
    <row r="282" spans="3:6" ht="18.75">
      <c r="C282" s="113"/>
      <c r="D282" s="112"/>
      <c r="E282" s="112"/>
      <c r="F282" s="142"/>
    </row>
    <row r="283" spans="3:6" ht="18.75">
      <c r="C283" s="113"/>
      <c r="D283" s="112"/>
      <c r="E283" s="112"/>
      <c r="F283" s="142"/>
    </row>
    <row r="284" spans="3:6" ht="18.75">
      <c r="C284" s="113"/>
      <c r="D284" s="112"/>
      <c r="E284" s="112"/>
      <c r="F284" s="142"/>
    </row>
    <row r="285" spans="3:6" ht="18.75">
      <c r="C285" s="113"/>
      <c r="D285" s="112"/>
      <c r="E285" s="112"/>
      <c r="F285" s="142"/>
    </row>
    <row r="286" spans="3:6" ht="18.75">
      <c r="C286" s="113"/>
      <c r="D286" s="112"/>
      <c r="E286" s="112"/>
      <c r="F286" s="142"/>
    </row>
    <row r="287" spans="3:6" ht="18.75">
      <c r="C287" s="113"/>
      <c r="D287" s="112"/>
      <c r="E287" s="112"/>
      <c r="F287" s="142"/>
    </row>
    <row r="288" spans="3:6" ht="18.75">
      <c r="C288" s="113"/>
      <c r="D288" s="112"/>
      <c r="E288" s="112"/>
      <c r="F288" s="142"/>
    </row>
    <row r="289" spans="3:6" ht="18.75">
      <c r="C289" s="113"/>
      <c r="D289" s="112"/>
      <c r="E289" s="112"/>
      <c r="F289" s="142"/>
    </row>
    <row r="290" spans="3:6" ht="18.75">
      <c r="C290" s="113"/>
      <c r="D290" s="112"/>
      <c r="E290" s="112"/>
      <c r="F290" s="142"/>
    </row>
    <row r="291" spans="3:6" ht="18.75">
      <c r="C291" s="113"/>
      <c r="D291" s="112"/>
      <c r="E291" s="112"/>
      <c r="F291" s="142"/>
    </row>
    <row r="292" spans="3:6" ht="18.75">
      <c r="C292" s="113"/>
      <c r="D292" s="112"/>
      <c r="E292" s="112"/>
      <c r="F292" s="142"/>
    </row>
    <row r="293" spans="3:6" ht="18.75">
      <c r="C293" s="113"/>
      <c r="D293" s="112"/>
      <c r="E293" s="112"/>
      <c r="F293" s="142"/>
    </row>
    <row r="294" spans="3:6" ht="18.75">
      <c r="C294" s="113"/>
      <c r="D294" s="112"/>
      <c r="E294" s="112"/>
      <c r="F294" s="142"/>
    </row>
    <row r="295" spans="3:6" ht="18.75">
      <c r="C295" s="113"/>
      <c r="D295" s="112"/>
      <c r="E295" s="112"/>
      <c r="F295" s="142"/>
    </row>
    <row r="296" spans="3:6" ht="18.75">
      <c r="C296" s="113"/>
      <c r="D296" s="112"/>
      <c r="E296" s="112"/>
      <c r="F296" s="142"/>
    </row>
    <row r="297" spans="3:6" ht="18.75">
      <c r="C297" s="113"/>
      <c r="D297" s="112"/>
      <c r="E297" s="112"/>
      <c r="F297" s="142"/>
    </row>
    <row r="298" spans="3:6" ht="18.75">
      <c r="C298" s="113"/>
      <c r="D298" s="112"/>
      <c r="E298" s="112"/>
      <c r="F298" s="142"/>
    </row>
    <row r="299" spans="3:6" ht="18.75">
      <c r="C299" s="113"/>
      <c r="D299" s="112"/>
      <c r="E299" s="112"/>
      <c r="F299" s="142"/>
    </row>
    <row r="300" spans="3:6" ht="18.75">
      <c r="C300" s="113"/>
      <c r="D300" s="112"/>
      <c r="E300" s="112"/>
      <c r="F300" s="142"/>
    </row>
    <row r="301" spans="3:6" ht="18.75">
      <c r="C301" s="113"/>
      <c r="D301" s="112"/>
      <c r="E301" s="112"/>
      <c r="F301" s="142"/>
    </row>
    <row r="302" spans="3:6" ht="18.75">
      <c r="C302" s="113"/>
      <c r="D302" s="112"/>
      <c r="E302" s="112"/>
      <c r="F302" s="142"/>
    </row>
    <row r="303" spans="3:6" ht="18.75">
      <c r="C303" s="113"/>
      <c r="D303" s="112"/>
      <c r="E303" s="112"/>
      <c r="F303" s="142"/>
    </row>
    <row r="304" spans="3:6" ht="18.75">
      <c r="C304" s="113"/>
      <c r="D304" s="112"/>
      <c r="E304" s="112"/>
      <c r="F304" s="142"/>
    </row>
    <row r="305" spans="3:6" ht="18.75">
      <c r="C305" s="113"/>
      <c r="D305" s="112"/>
      <c r="E305" s="112"/>
      <c r="F305" s="142"/>
    </row>
    <row r="306" spans="3:6" ht="18.75">
      <c r="C306" s="113"/>
      <c r="D306" s="112"/>
      <c r="E306" s="112"/>
      <c r="F306" s="142"/>
    </row>
    <row r="307" spans="3:6" ht="18.75">
      <c r="C307" s="113"/>
      <c r="D307" s="112"/>
      <c r="E307" s="112"/>
      <c r="F307" s="142"/>
    </row>
    <row r="308" spans="3:6" ht="18.75">
      <c r="C308" s="113"/>
      <c r="D308" s="112"/>
      <c r="E308" s="112"/>
      <c r="F308" s="142"/>
    </row>
    <row r="309" spans="3:6" ht="18.75">
      <c r="C309" s="113"/>
      <c r="D309" s="112"/>
      <c r="E309" s="112"/>
      <c r="F309" s="142"/>
    </row>
    <row r="310" spans="3:6" ht="18.75">
      <c r="C310" s="113"/>
      <c r="D310" s="112"/>
      <c r="E310" s="112"/>
      <c r="F310" s="142"/>
    </row>
    <row r="311" spans="3:6" ht="18.75">
      <c r="C311" s="113"/>
      <c r="D311" s="112"/>
      <c r="E311" s="112"/>
      <c r="F311" s="142"/>
    </row>
    <row r="312" spans="3:6" ht="18.75">
      <c r="C312" s="113"/>
      <c r="D312" s="112"/>
      <c r="E312" s="112"/>
      <c r="F312" s="142"/>
    </row>
    <row r="313" spans="3:6" ht="18.75">
      <c r="C313" s="113"/>
      <c r="D313" s="112"/>
      <c r="E313" s="112"/>
      <c r="F313" s="142"/>
    </row>
    <row r="314" spans="3:6" ht="18.75">
      <c r="C314" s="113"/>
      <c r="D314" s="112"/>
      <c r="E314" s="112"/>
      <c r="F314" s="142"/>
    </row>
    <row r="315" spans="3:6" ht="18.75">
      <c r="C315" s="113"/>
      <c r="D315" s="112"/>
      <c r="E315" s="112"/>
      <c r="F315" s="142"/>
    </row>
    <row r="316" spans="3:6" ht="18.75">
      <c r="C316" s="113"/>
      <c r="D316" s="112"/>
      <c r="E316" s="112"/>
      <c r="F316" s="142"/>
    </row>
    <row r="317" spans="3:6" ht="18.75">
      <c r="C317" s="113"/>
      <c r="D317" s="112"/>
      <c r="E317" s="112"/>
      <c r="F317" s="142"/>
    </row>
    <row r="318" spans="3:6" ht="18.75">
      <c r="C318" s="113"/>
      <c r="D318" s="112"/>
      <c r="E318" s="112"/>
      <c r="F318" s="142"/>
    </row>
    <row r="319" spans="3:6" ht="18.75">
      <c r="C319" s="113"/>
      <c r="D319" s="112"/>
      <c r="E319" s="112"/>
      <c r="F319" s="142"/>
    </row>
    <row r="320" spans="3:6" ht="18.75">
      <c r="C320" s="113"/>
      <c r="D320" s="112"/>
      <c r="E320" s="112"/>
      <c r="F320" s="142"/>
    </row>
    <row r="321" spans="3:6" ht="18.75">
      <c r="C321" s="113"/>
      <c r="D321" s="112"/>
      <c r="E321" s="112"/>
      <c r="F321" s="142"/>
    </row>
    <row r="322" spans="3:6" ht="18.75">
      <c r="C322" s="113"/>
      <c r="D322" s="112"/>
      <c r="E322" s="112"/>
      <c r="F322" s="142"/>
    </row>
    <row r="323" spans="3:6" ht="18.75">
      <c r="C323" s="113"/>
      <c r="D323" s="112"/>
      <c r="E323" s="112"/>
      <c r="F323" s="142"/>
    </row>
    <row r="324" spans="3:6" ht="18.75">
      <c r="C324" s="113"/>
      <c r="D324" s="112"/>
      <c r="E324" s="112"/>
      <c r="F324" s="142"/>
    </row>
    <row r="325" spans="3:6" ht="18.75">
      <c r="C325" s="113"/>
      <c r="D325" s="112"/>
      <c r="E325" s="112"/>
      <c r="F325" s="142"/>
    </row>
    <row r="326" spans="3:6" ht="18.75">
      <c r="C326" s="113"/>
      <c r="D326" s="112"/>
      <c r="E326" s="112"/>
      <c r="F326" s="142"/>
    </row>
    <row r="327" spans="3:6" ht="18.75">
      <c r="C327" s="113"/>
      <c r="D327" s="112"/>
      <c r="E327" s="112"/>
      <c r="F327" s="142"/>
    </row>
    <row r="328" spans="3:6" ht="18.75">
      <c r="C328" s="113"/>
      <c r="D328" s="112"/>
      <c r="E328" s="112"/>
      <c r="F328" s="142"/>
    </row>
    <row r="329" spans="3:6" ht="18.75">
      <c r="C329" s="113"/>
      <c r="D329" s="112"/>
      <c r="E329" s="112"/>
      <c r="F329" s="142"/>
    </row>
    <row r="330" spans="3:6" ht="18.75">
      <c r="C330" s="113"/>
      <c r="D330" s="112"/>
      <c r="E330" s="112"/>
      <c r="F330" s="142"/>
    </row>
    <row r="331" spans="3:6" ht="18.75">
      <c r="C331" s="113"/>
      <c r="D331" s="112"/>
      <c r="E331" s="112"/>
      <c r="F331" s="142"/>
    </row>
    <row r="332" spans="3:6" ht="18.75">
      <c r="C332" s="113"/>
      <c r="D332" s="112"/>
      <c r="E332" s="112"/>
      <c r="F332" s="142"/>
    </row>
    <row r="333" spans="3:6" ht="18.75">
      <c r="C333" s="113"/>
      <c r="D333" s="112"/>
      <c r="E333" s="112"/>
      <c r="F333" s="142"/>
    </row>
    <row r="334" spans="3:6" ht="18.75">
      <c r="C334" s="113"/>
      <c r="D334" s="112"/>
      <c r="E334" s="112"/>
      <c r="F334" s="142"/>
    </row>
    <row r="335" spans="3:6" ht="18.75">
      <c r="C335" s="113"/>
      <c r="D335" s="112"/>
      <c r="E335" s="112"/>
      <c r="F335" s="142"/>
    </row>
    <row r="336" spans="3:6" ht="18.75">
      <c r="C336" s="113"/>
      <c r="D336" s="112"/>
      <c r="E336" s="112"/>
      <c r="F336" s="142"/>
    </row>
    <row r="337" spans="3:6" ht="18.75">
      <c r="C337" s="113"/>
      <c r="D337" s="112"/>
      <c r="E337" s="112"/>
      <c r="F337" s="142"/>
    </row>
    <row r="338" spans="3:6" ht="18.75">
      <c r="C338" s="113"/>
      <c r="D338" s="112"/>
      <c r="E338" s="112"/>
      <c r="F338" s="142"/>
    </row>
    <row r="339" spans="3:6" ht="18.75">
      <c r="C339" s="113"/>
      <c r="D339" s="112"/>
      <c r="E339" s="112"/>
      <c r="F339" s="142"/>
    </row>
    <row r="340" spans="3:6" ht="18.75">
      <c r="C340" s="113"/>
      <c r="D340" s="112"/>
      <c r="E340" s="112"/>
      <c r="F340" s="142"/>
    </row>
    <row r="341" spans="3:6" ht="18.75">
      <c r="C341" s="113"/>
      <c r="D341" s="112"/>
      <c r="E341" s="112"/>
      <c r="F341" s="142"/>
    </row>
    <row r="342" spans="3:6" ht="18.75">
      <c r="C342" s="113"/>
      <c r="D342" s="112"/>
      <c r="E342" s="112"/>
      <c r="F342" s="142"/>
    </row>
    <row r="343" spans="3:6" ht="18.75">
      <c r="C343" s="113"/>
      <c r="D343" s="112"/>
      <c r="E343" s="112"/>
      <c r="F343" s="142"/>
    </row>
    <row r="344" spans="3:6" ht="18.75">
      <c r="C344" s="113"/>
      <c r="D344" s="112"/>
      <c r="E344" s="112"/>
      <c r="F344" s="142"/>
    </row>
    <row r="345" spans="3:6" ht="18.75">
      <c r="C345" s="113"/>
      <c r="D345" s="112"/>
      <c r="E345" s="112"/>
      <c r="F345" s="142"/>
    </row>
    <row r="346" spans="3:6" ht="18.75">
      <c r="C346" s="113"/>
      <c r="D346" s="112"/>
      <c r="E346" s="112"/>
      <c r="F346" s="142"/>
    </row>
    <row r="347" spans="3:6" ht="18.75">
      <c r="C347" s="113"/>
      <c r="D347" s="112"/>
      <c r="E347" s="112"/>
      <c r="F347" s="142"/>
    </row>
    <row r="348" spans="3:6" ht="18.75">
      <c r="C348" s="113"/>
      <c r="D348" s="112"/>
      <c r="E348" s="112"/>
      <c r="F348" s="142"/>
    </row>
    <row r="349" spans="3:6" ht="18.75">
      <c r="C349" s="113"/>
      <c r="D349" s="112"/>
      <c r="E349" s="112"/>
      <c r="F349" s="142"/>
    </row>
    <row r="350" spans="3:6" ht="18.75">
      <c r="C350" s="113"/>
      <c r="D350" s="112"/>
      <c r="E350" s="112"/>
      <c r="F350" s="142"/>
    </row>
    <row r="351" spans="3:6" ht="18.75">
      <c r="C351" s="113"/>
      <c r="D351" s="112"/>
      <c r="E351" s="112"/>
      <c r="F351" s="142"/>
    </row>
    <row r="352" spans="3:6" ht="18.75">
      <c r="C352" s="113"/>
      <c r="D352" s="112"/>
      <c r="E352" s="112"/>
      <c r="F352" s="142"/>
    </row>
    <row r="353" spans="3:6" ht="18.75">
      <c r="C353" s="113"/>
      <c r="D353" s="112"/>
      <c r="E353" s="112"/>
      <c r="F353" s="142"/>
    </row>
    <row r="354" spans="3:6" ht="18.75">
      <c r="C354" s="113"/>
      <c r="D354" s="112"/>
      <c r="E354" s="112"/>
      <c r="F354" s="142"/>
    </row>
    <row r="355" spans="3:6" ht="18.75">
      <c r="C355" s="113"/>
      <c r="D355" s="112"/>
      <c r="E355" s="112"/>
      <c r="F355" s="142"/>
    </row>
    <row r="356" spans="3:6" ht="18.75">
      <c r="C356" s="113"/>
      <c r="D356" s="112"/>
      <c r="E356" s="112"/>
      <c r="F356" s="142"/>
    </row>
    <row r="357" spans="3:6" ht="18.75">
      <c r="C357" s="113"/>
      <c r="D357" s="112"/>
      <c r="E357" s="112"/>
      <c r="F357" s="142"/>
    </row>
    <row r="358" spans="3:6" ht="18.75">
      <c r="C358" s="113"/>
      <c r="D358" s="112"/>
      <c r="E358" s="112"/>
      <c r="F358" s="142"/>
    </row>
    <row r="359" spans="3:6" ht="18.75">
      <c r="C359" s="113"/>
      <c r="D359" s="112"/>
      <c r="E359" s="112"/>
      <c r="F359" s="142"/>
    </row>
    <row r="360" spans="3:6" ht="18.75">
      <c r="C360" s="113"/>
      <c r="D360" s="112"/>
      <c r="E360" s="112"/>
      <c r="F360" s="142"/>
    </row>
    <row r="361" spans="3:6" ht="18.75">
      <c r="C361" s="113"/>
      <c r="D361" s="112"/>
      <c r="E361" s="112"/>
      <c r="F361" s="142"/>
    </row>
    <row r="362" spans="3:6" ht="18.75">
      <c r="C362" s="113"/>
      <c r="D362" s="112"/>
      <c r="E362" s="112"/>
      <c r="F362" s="142"/>
    </row>
    <row r="363" spans="3:6" ht="18.75">
      <c r="C363" s="113"/>
      <c r="D363" s="112"/>
      <c r="E363" s="112"/>
      <c r="F363" s="142"/>
    </row>
    <row r="364" spans="3:6" ht="18.75">
      <c r="C364" s="113"/>
      <c r="D364" s="112"/>
      <c r="E364" s="112"/>
      <c r="F364" s="142"/>
    </row>
    <row r="365" spans="3:6" ht="18.75">
      <c r="C365" s="113"/>
      <c r="D365" s="112"/>
      <c r="E365" s="112"/>
      <c r="F365" s="142"/>
    </row>
    <row r="366" spans="3:6" ht="18.75">
      <c r="C366" s="113"/>
      <c r="D366" s="112"/>
      <c r="E366" s="112"/>
      <c r="F366" s="142"/>
    </row>
    <row r="367" spans="3:6" ht="18.75">
      <c r="C367" s="113"/>
      <c r="D367" s="112"/>
      <c r="E367" s="112"/>
      <c r="F367" s="142"/>
    </row>
    <row r="368" spans="3:6" ht="18.75">
      <c r="C368" s="113"/>
      <c r="D368" s="112"/>
      <c r="E368" s="112"/>
      <c r="F368" s="142"/>
    </row>
    <row r="369" spans="3:6" ht="18.75">
      <c r="C369" s="113"/>
      <c r="D369" s="112"/>
      <c r="E369" s="112"/>
      <c r="F369" s="142"/>
    </row>
    <row r="370" spans="3:6" ht="18.75">
      <c r="C370" s="113"/>
      <c r="D370" s="112"/>
      <c r="E370" s="112"/>
      <c r="F370" s="142"/>
    </row>
    <row r="371" spans="3:6" ht="18.75">
      <c r="C371" s="113"/>
      <c r="D371" s="112"/>
      <c r="E371" s="112"/>
      <c r="F371" s="142"/>
    </row>
    <row r="372" spans="3:6" ht="18.75">
      <c r="C372" s="113"/>
      <c r="D372" s="112"/>
      <c r="E372" s="112"/>
      <c r="F372" s="142"/>
    </row>
    <row r="373" spans="3:6" ht="18.75">
      <c r="C373" s="113"/>
      <c r="D373" s="112"/>
      <c r="E373" s="112"/>
      <c r="F373" s="142"/>
    </row>
    <row r="374" spans="3:6" ht="18.75">
      <c r="C374" s="113"/>
      <c r="D374" s="112"/>
      <c r="E374" s="112"/>
      <c r="F374" s="142"/>
    </row>
    <row r="375" spans="3:6" ht="18.75">
      <c r="C375" s="113"/>
      <c r="D375" s="112"/>
      <c r="E375" s="112"/>
      <c r="F375" s="142"/>
    </row>
    <row r="376" spans="3:6" ht="18.75">
      <c r="C376" s="113"/>
      <c r="D376" s="112"/>
      <c r="E376" s="112"/>
      <c r="F376" s="142"/>
    </row>
    <row r="377" spans="3:6" ht="18.75">
      <c r="C377" s="113"/>
      <c r="D377" s="112"/>
      <c r="E377" s="112"/>
      <c r="F377" s="142"/>
    </row>
    <row r="378" spans="3:6" ht="18.75">
      <c r="C378" s="113"/>
      <c r="D378" s="112"/>
      <c r="E378" s="112"/>
      <c r="F378" s="142"/>
    </row>
    <row r="379" spans="3:6" ht="18.75">
      <c r="C379" s="113"/>
      <c r="D379" s="112"/>
      <c r="E379" s="112"/>
      <c r="F379" s="142"/>
    </row>
    <row r="380" spans="3:6" ht="18.75">
      <c r="C380" s="113"/>
      <c r="D380" s="112"/>
      <c r="E380" s="112"/>
      <c r="F380" s="142"/>
    </row>
    <row r="381" spans="3:6" ht="18.75">
      <c r="C381" s="113"/>
      <c r="D381" s="112"/>
      <c r="E381" s="112"/>
      <c r="F381" s="142"/>
    </row>
    <row r="382" spans="3:6" ht="18.75">
      <c r="C382" s="113"/>
      <c r="D382" s="112"/>
      <c r="E382" s="112"/>
      <c r="F382" s="142"/>
    </row>
    <row r="383" spans="3:6" ht="18.75">
      <c r="C383" s="113"/>
      <c r="D383" s="112"/>
      <c r="E383" s="112"/>
      <c r="F383" s="142"/>
    </row>
    <row r="384" spans="3:6" ht="18.75">
      <c r="C384" s="113"/>
      <c r="D384" s="112"/>
      <c r="E384" s="112"/>
      <c r="F384" s="142"/>
    </row>
    <row r="385" spans="3:6" ht="18.75">
      <c r="C385" s="113"/>
      <c r="D385" s="112"/>
      <c r="E385" s="112"/>
      <c r="F385" s="142"/>
    </row>
    <row r="386" spans="3:6" ht="18.75">
      <c r="C386" s="113"/>
      <c r="D386" s="112"/>
      <c r="E386" s="112"/>
      <c r="F386" s="142"/>
    </row>
    <row r="387" spans="3:6" ht="18.75">
      <c r="C387" s="113"/>
      <c r="D387" s="112"/>
      <c r="E387" s="112"/>
      <c r="F387" s="142"/>
    </row>
    <row r="388" spans="3:6" ht="18.75">
      <c r="C388" s="113"/>
      <c r="D388" s="112"/>
      <c r="E388" s="112"/>
      <c r="F388" s="142"/>
    </row>
    <row r="389" spans="3:6" ht="18.75">
      <c r="C389" s="113"/>
      <c r="D389" s="112"/>
      <c r="E389" s="112"/>
      <c r="F389" s="142"/>
    </row>
    <row r="390" spans="3:6" ht="18.75">
      <c r="C390" s="113"/>
      <c r="D390" s="112"/>
      <c r="E390" s="112"/>
      <c r="F390" s="142"/>
    </row>
    <row r="391" spans="3:6" ht="18.75">
      <c r="C391" s="113"/>
      <c r="D391" s="112"/>
      <c r="E391" s="112"/>
      <c r="F391" s="142"/>
    </row>
    <row r="392" spans="3:6" ht="18.75">
      <c r="C392" s="113"/>
      <c r="D392" s="112"/>
      <c r="E392" s="112"/>
      <c r="F392" s="142"/>
    </row>
    <row r="393" spans="3:6" ht="18.75">
      <c r="C393" s="113"/>
      <c r="D393" s="112"/>
      <c r="E393" s="112"/>
      <c r="F393" s="142"/>
    </row>
    <row r="394" spans="3:6" ht="18.75">
      <c r="C394" s="113"/>
      <c r="D394" s="112"/>
      <c r="E394" s="112"/>
      <c r="F394" s="142"/>
    </row>
    <row r="395" spans="3:6" ht="18.75">
      <c r="C395" s="113"/>
      <c r="D395" s="112"/>
      <c r="E395" s="112"/>
      <c r="F395" s="142"/>
    </row>
    <row r="396" spans="3:6" ht="18.75">
      <c r="C396" s="113"/>
      <c r="D396" s="112"/>
      <c r="E396" s="112"/>
      <c r="F396" s="142"/>
    </row>
    <row r="397" spans="3:6" ht="18.75">
      <c r="C397" s="113"/>
      <c r="D397" s="112"/>
      <c r="E397" s="112"/>
      <c r="F397" s="142"/>
    </row>
    <row r="398" spans="3:6" ht="18.75">
      <c r="C398" s="113"/>
      <c r="D398" s="112"/>
      <c r="E398" s="112"/>
      <c r="F398" s="142"/>
    </row>
    <row r="399" spans="3:6" ht="18.75">
      <c r="C399" s="113"/>
      <c r="D399" s="112"/>
      <c r="E399" s="112"/>
      <c r="F399" s="142"/>
    </row>
    <row r="400" spans="3:6" ht="18.75">
      <c r="C400" s="113"/>
      <c r="D400" s="112"/>
      <c r="E400" s="112"/>
      <c r="F400" s="142"/>
    </row>
    <row r="401" spans="3:6" ht="18.75">
      <c r="C401" s="113"/>
      <c r="D401" s="112"/>
      <c r="E401" s="112"/>
      <c r="F401" s="142"/>
    </row>
    <row r="402" spans="3:6" ht="18.75">
      <c r="C402" s="113"/>
      <c r="D402" s="112"/>
      <c r="E402" s="112"/>
      <c r="F402" s="142"/>
    </row>
    <row r="403" spans="3:6" ht="18.75">
      <c r="C403" s="113"/>
      <c r="D403" s="112"/>
      <c r="E403" s="112"/>
      <c r="F403" s="142"/>
    </row>
    <row r="404" spans="3:6" ht="18.75">
      <c r="C404" s="113"/>
      <c r="D404" s="112"/>
      <c r="E404" s="112"/>
      <c r="F404" s="142"/>
    </row>
    <row r="405" spans="3:6" ht="18.75">
      <c r="C405" s="113"/>
      <c r="D405" s="112"/>
      <c r="E405" s="112"/>
      <c r="F405" s="142"/>
    </row>
    <row r="406" spans="3:6" ht="18.75">
      <c r="C406" s="113"/>
      <c r="D406" s="112"/>
      <c r="E406" s="112"/>
      <c r="F406" s="142"/>
    </row>
    <row r="407" spans="3:6" ht="18.75">
      <c r="C407" s="113"/>
      <c r="D407" s="112"/>
      <c r="E407" s="112"/>
      <c r="F407" s="142"/>
    </row>
    <row r="408" spans="3:6" ht="18.75">
      <c r="C408" s="113"/>
      <c r="D408" s="112"/>
      <c r="E408" s="112"/>
      <c r="F408" s="142"/>
    </row>
    <row r="409" spans="3:6" ht="18.75">
      <c r="C409" s="113"/>
      <c r="D409" s="112"/>
      <c r="E409" s="112"/>
      <c r="F409" s="142"/>
    </row>
    <row r="410" spans="3:6" ht="18.75">
      <c r="C410" s="113"/>
      <c r="D410" s="112"/>
      <c r="E410" s="112"/>
      <c r="F410" s="142"/>
    </row>
    <row r="411" spans="3:6" ht="18.75">
      <c r="C411" s="113"/>
      <c r="D411" s="112"/>
      <c r="E411" s="112"/>
      <c r="F411" s="142"/>
    </row>
    <row r="412" spans="3:6" ht="18.75">
      <c r="C412" s="113"/>
      <c r="D412" s="112"/>
      <c r="E412" s="112"/>
      <c r="F412" s="142"/>
    </row>
    <row r="413" spans="3:6" ht="18.75">
      <c r="C413" s="113"/>
      <c r="D413" s="112"/>
      <c r="E413" s="112"/>
      <c r="F413" s="142"/>
    </row>
    <row r="414" spans="3:6" ht="18.75">
      <c r="C414" s="113"/>
      <c r="D414" s="112"/>
      <c r="E414" s="112"/>
      <c r="F414" s="142"/>
    </row>
    <row r="415" spans="3:6" ht="18.75">
      <c r="C415" s="113"/>
      <c r="D415" s="112"/>
      <c r="E415" s="112"/>
      <c r="F415" s="142"/>
    </row>
    <row r="416" spans="3:6" ht="18.75">
      <c r="C416" s="113"/>
      <c r="D416" s="112"/>
      <c r="E416" s="112"/>
      <c r="F416" s="142"/>
    </row>
    <row r="417" spans="3:6" ht="18.75">
      <c r="C417" s="113"/>
      <c r="D417" s="112"/>
      <c r="E417" s="112"/>
      <c r="F417" s="142"/>
    </row>
    <row r="418" spans="3:6" ht="18.75">
      <c r="C418" s="113"/>
      <c r="D418" s="112"/>
      <c r="E418" s="112"/>
      <c r="F418" s="142"/>
    </row>
    <row r="419" spans="3:6" ht="18.75">
      <c r="C419" s="113"/>
      <c r="D419" s="112"/>
      <c r="E419" s="112"/>
      <c r="F419" s="142"/>
    </row>
    <row r="420" spans="3:6" ht="18.75">
      <c r="C420" s="113"/>
      <c r="D420" s="112"/>
      <c r="E420" s="112"/>
      <c r="F420" s="142"/>
    </row>
    <row r="421" spans="3:6" ht="18.75">
      <c r="C421" s="113"/>
      <c r="D421" s="112"/>
      <c r="E421" s="112"/>
      <c r="F421" s="142"/>
    </row>
    <row r="422" spans="3:6" ht="18.75">
      <c r="C422" s="113"/>
      <c r="D422" s="112"/>
      <c r="E422" s="112"/>
      <c r="F422" s="142"/>
    </row>
    <row r="423" spans="3:6" ht="18.75">
      <c r="C423" s="113"/>
      <c r="D423" s="112"/>
      <c r="E423" s="112"/>
      <c r="F423" s="142"/>
    </row>
    <row r="424" spans="3:6" ht="18.75">
      <c r="C424" s="113"/>
      <c r="D424" s="112"/>
      <c r="E424" s="112"/>
      <c r="F424" s="142"/>
    </row>
    <row r="425" spans="3:6" ht="18.75">
      <c r="C425" s="113"/>
      <c r="D425" s="112"/>
      <c r="E425" s="112"/>
      <c r="F425" s="142"/>
    </row>
    <row r="426" spans="3:6" ht="18.75">
      <c r="C426" s="113"/>
      <c r="D426" s="112"/>
      <c r="E426" s="112"/>
      <c r="F426" s="142"/>
    </row>
    <row r="427" spans="3:6" ht="18.75">
      <c r="C427" s="113"/>
      <c r="D427" s="112"/>
      <c r="E427" s="112"/>
      <c r="F427" s="142"/>
    </row>
    <row r="428" spans="3:6" ht="18.75">
      <c r="C428" s="113"/>
      <c r="D428" s="112"/>
      <c r="E428" s="112"/>
      <c r="F428" s="142"/>
    </row>
    <row r="429" spans="3:6" ht="18.75">
      <c r="C429" s="113"/>
      <c r="D429" s="112"/>
      <c r="E429" s="112"/>
      <c r="F429" s="142"/>
    </row>
  </sheetData>
  <mergeCells count="6">
    <mergeCell ref="B44:G44"/>
    <mergeCell ref="D4:F4"/>
    <mergeCell ref="D5:F5"/>
    <mergeCell ref="B1:F1"/>
    <mergeCell ref="B2:F2"/>
    <mergeCell ref="A3:G3"/>
  </mergeCells>
  <printOptions horizontalCentered="1"/>
  <pageMargins left="0.91" right="0.51" top="1" bottom="1" header="0.5" footer="0.5"/>
  <pageSetup fitToHeight="1" fitToWidth="1" horizontalDpi="600" verticalDpi="600" orientation="portrait" paperSize="9" scale="54" r:id="rId1"/>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L286"/>
  <sheetViews>
    <sheetView view="pageBreakPreview" zoomScale="60" zoomScaleNormal="75" workbookViewId="0" topLeftCell="A38">
      <selection activeCell="J51" sqref="J51"/>
    </sheetView>
  </sheetViews>
  <sheetFormatPr defaultColWidth="8.88671875" defaultRowHeight="15"/>
  <cols>
    <col min="1" max="1" width="5.99609375" style="275" customWidth="1"/>
    <col min="2" max="2" width="3.77734375" style="275" hidden="1" customWidth="1"/>
    <col min="3" max="3" width="3.99609375" style="280" customWidth="1"/>
    <col min="4" max="4" width="16.77734375" style="280" customWidth="1"/>
    <col min="5" max="5" width="10.5546875" style="280" customWidth="1"/>
    <col min="6" max="6" width="11.21484375" style="280" customWidth="1"/>
    <col min="7" max="7" width="12.3359375" style="280" customWidth="1"/>
    <col min="8" max="8" width="11.88671875" style="280" customWidth="1"/>
    <col min="9" max="9" width="11.99609375" style="293" customWidth="1"/>
    <col min="10" max="10" width="12.77734375" style="301" customWidth="1"/>
    <col min="11" max="11" width="11.21484375" style="280" customWidth="1"/>
    <col min="12" max="12" width="12.4453125" style="293" customWidth="1"/>
    <col min="13" max="16384" width="7.3359375" style="280" customWidth="1"/>
  </cols>
  <sheetData>
    <row r="1" spans="3:12" ht="19.5">
      <c r="C1" s="276"/>
      <c r="D1" s="276"/>
      <c r="E1" s="276"/>
      <c r="F1" s="276"/>
      <c r="G1" s="276"/>
      <c r="H1" s="276"/>
      <c r="I1" s="277"/>
      <c r="J1" s="278"/>
      <c r="K1" s="279"/>
      <c r="L1" s="277"/>
    </row>
    <row r="2" spans="3:12" ht="19.5">
      <c r="C2" s="276"/>
      <c r="D2" s="276"/>
      <c r="E2" s="276"/>
      <c r="F2" s="276"/>
      <c r="G2" s="276"/>
      <c r="H2" s="276"/>
      <c r="I2" s="277"/>
      <c r="J2" s="278"/>
      <c r="K2" s="279"/>
      <c r="L2" s="277"/>
    </row>
    <row r="3" spans="3:12" ht="19.5">
      <c r="C3" s="276"/>
      <c r="D3" s="276"/>
      <c r="E3" s="276"/>
      <c r="F3" s="276"/>
      <c r="G3" s="276"/>
      <c r="H3" s="276"/>
      <c r="I3" s="277"/>
      <c r="J3" s="278"/>
      <c r="K3" s="279"/>
      <c r="L3" s="277"/>
    </row>
    <row r="4" spans="1:12" ht="32.25" customHeight="1">
      <c r="A4" s="281" t="s">
        <v>163</v>
      </c>
      <c r="B4" s="283"/>
      <c r="C4" s="283"/>
      <c r="D4" s="283"/>
      <c r="E4" s="283"/>
      <c r="F4" s="283"/>
      <c r="G4" s="283"/>
      <c r="H4" s="283"/>
      <c r="I4" s="283"/>
      <c r="J4" s="283"/>
      <c r="K4" s="283"/>
      <c r="L4" s="283"/>
    </row>
    <row r="5" spans="1:12" ht="6" customHeight="1">
      <c r="A5" s="284"/>
      <c r="C5" s="276"/>
      <c r="D5" s="276"/>
      <c r="E5" s="276"/>
      <c r="F5" s="276"/>
      <c r="G5" s="276"/>
      <c r="H5" s="276"/>
      <c r="I5" s="285"/>
      <c r="J5" s="286"/>
      <c r="K5" s="287"/>
      <c r="L5" s="288"/>
    </row>
    <row r="6" spans="1:12" ht="19.5">
      <c r="A6" s="289" t="s">
        <v>345</v>
      </c>
      <c r="B6" s="289"/>
      <c r="C6" s="289"/>
      <c r="D6" s="289"/>
      <c r="E6" s="289"/>
      <c r="F6" s="289"/>
      <c r="G6" s="289"/>
      <c r="H6" s="289"/>
      <c r="I6" s="289"/>
      <c r="J6" s="289"/>
      <c r="K6" s="275"/>
      <c r="L6" s="288"/>
    </row>
    <row r="7" spans="3:12" ht="3" customHeight="1">
      <c r="C7" s="276"/>
      <c r="D7" s="276"/>
      <c r="E7" s="276"/>
      <c r="F7" s="276"/>
      <c r="G7" s="276"/>
      <c r="H7" s="276"/>
      <c r="I7" s="285"/>
      <c r="J7" s="278"/>
      <c r="K7" s="279"/>
      <c r="L7" s="277"/>
    </row>
    <row r="8" spans="1:11" s="293" customFormat="1" ht="8.25" customHeight="1" hidden="1">
      <c r="A8" s="290"/>
      <c r="B8" s="290"/>
      <c r="C8" s="291"/>
      <c r="D8" s="291"/>
      <c r="E8" s="291"/>
      <c r="F8" s="291"/>
      <c r="G8" s="291"/>
      <c r="H8" s="291"/>
      <c r="I8" s="292"/>
      <c r="J8" s="292"/>
      <c r="K8" s="289"/>
    </row>
    <row r="9" spans="1:12" s="293" customFormat="1" ht="1.5" customHeight="1" hidden="1">
      <c r="A9" s="290"/>
      <c r="B9" s="290"/>
      <c r="C9" s="285"/>
      <c r="D9" s="285"/>
      <c r="E9" s="285"/>
      <c r="F9" s="285"/>
      <c r="G9" s="285"/>
      <c r="H9" s="285"/>
      <c r="I9" s="277"/>
      <c r="J9" s="294"/>
      <c r="K9" s="295"/>
      <c r="L9" s="277"/>
    </row>
    <row r="10" spans="1:12" s="293" customFormat="1" ht="19.5" hidden="1">
      <c r="A10" s="290"/>
      <c r="B10" s="290"/>
      <c r="C10" s="285"/>
      <c r="D10" s="285"/>
      <c r="E10" s="285"/>
      <c r="F10" s="285"/>
      <c r="G10" s="285"/>
      <c r="H10" s="285"/>
      <c r="I10" s="277"/>
      <c r="J10" s="294"/>
      <c r="K10" s="295"/>
      <c r="L10" s="277"/>
    </row>
    <row r="11" spans="1:12" s="293" customFormat="1" ht="48.75" customHeight="1">
      <c r="A11" s="456" t="s">
        <v>298</v>
      </c>
      <c r="B11" s="290"/>
      <c r="C11" s="285"/>
      <c r="D11" s="285"/>
      <c r="E11" s="285"/>
      <c r="F11" s="285"/>
      <c r="G11" s="285"/>
      <c r="H11" s="285"/>
      <c r="I11" s="277"/>
      <c r="J11" s="294"/>
      <c r="K11" s="295"/>
      <c r="L11" s="277"/>
    </row>
    <row r="12" spans="1:12" s="450" customFormat="1" ht="39" customHeight="1">
      <c r="A12" s="457" t="s">
        <v>301</v>
      </c>
      <c r="B12" s="457" t="s">
        <v>177</v>
      </c>
      <c r="C12" s="458" t="s">
        <v>249</v>
      </c>
      <c r="D12" s="459"/>
      <c r="E12" s="459"/>
      <c r="F12" s="459"/>
      <c r="G12" s="459"/>
      <c r="H12" s="459"/>
      <c r="I12" s="460"/>
      <c r="J12" s="461"/>
      <c r="K12" s="461"/>
      <c r="L12" s="460"/>
    </row>
    <row r="13" spans="1:12" s="293" customFormat="1" ht="58.5" customHeight="1">
      <c r="A13" s="297"/>
      <c r="B13" s="290"/>
      <c r="C13" s="496" t="s">
        <v>387</v>
      </c>
      <c r="D13" s="498"/>
      <c r="E13" s="498"/>
      <c r="F13" s="498"/>
      <c r="G13" s="498"/>
      <c r="H13" s="498"/>
      <c r="I13" s="498"/>
      <c r="J13" s="498"/>
      <c r="K13" s="498"/>
      <c r="L13" s="498"/>
    </row>
    <row r="14" spans="1:12" s="301" customFormat="1" ht="45" customHeight="1">
      <c r="A14" s="300"/>
      <c r="B14" s="300"/>
      <c r="C14" s="496" t="s">
        <v>46</v>
      </c>
      <c r="D14" s="498"/>
      <c r="E14" s="498"/>
      <c r="F14" s="498"/>
      <c r="G14" s="498"/>
      <c r="H14" s="498"/>
      <c r="I14" s="498"/>
      <c r="J14" s="498"/>
      <c r="K14" s="498"/>
      <c r="L14" s="498"/>
    </row>
    <row r="15" spans="1:12" s="301" customFormat="1" ht="4.5" customHeight="1">
      <c r="A15" s="300"/>
      <c r="B15" s="300"/>
      <c r="C15" s="298"/>
      <c r="D15" s="299"/>
      <c r="E15" s="299"/>
      <c r="F15" s="299"/>
      <c r="G15" s="299"/>
      <c r="H15" s="299"/>
      <c r="I15" s="299"/>
      <c r="J15" s="299"/>
      <c r="K15" s="299"/>
      <c r="L15" s="299"/>
    </row>
    <row r="16" spans="1:12" s="450" customFormat="1" ht="39" customHeight="1">
      <c r="A16" s="457" t="s">
        <v>302</v>
      </c>
      <c r="B16" s="457"/>
      <c r="C16" s="458" t="s">
        <v>299</v>
      </c>
      <c r="D16" s="459"/>
      <c r="E16" s="459"/>
      <c r="F16" s="459"/>
      <c r="G16" s="459"/>
      <c r="H16" s="459"/>
      <c r="I16" s="460"/>
      <c r="J16" s="461"/>
      <c r="K16" s="461"/>
      <c r="L16" s="460"/>
    </row>
    <row r="17" spans="1:12" s="301" customFormat="1" ht="24" customHeight="1">
      <c r="A17" s="306"/>
      <c r="B17" s="290"/>
      <c r="C17" s="543" t="s">
        <v>231</v>
      </c>
      <c r="D17" s="525"/>
      <c r="E17" s="525"/>
      <c r="F17" s="525"/>
      <c r="G17" s="525"/>
      <c r="H17" s="525"/>
      <c r="I17" s="525"/>
      <c r="J17" s="525"/>
      <c r="K17" s="525"/>
      <c r="L17" s="525"/>
    </row>
    <row r="18" spans="1:12" s="450" customFormat="1" ht="39" customHeight="1">
      <c r="A18" s="457" t="s">
        <v>303</v>
      </c>
      <c r="B18" s="457" t="s">
        <v>197</v>
      </c>
      <c r="C18" s="458" t="s">
        <v>300</v>
      </c>
      <c r="D18" s="459"/>
      <c r="E18" s="459"/>
      <c r="F18" s="459"/>
      <c r="G18" s="459"/>
      <c r="H18" s="459"/>
      <c r="I18" s="460"/>
      <c r="J18" s="461"/>
      <c r="K18" s="461"/>
      <c r="L18" s="460"/>
    </row>
    <row r="19" spans="1:12" s="301" customFormat="1" ht="75" customHeight="1">
      <c r="A19" s="290"/>
      <c r="B19" s="290"/>
      <c r="C19" s="496" t="s">
        <v>45</v>
      </c>
      <c r="D19" s="498"/>
      <c r="E19" s="498"/>
      <c r="F19" s="498"/>
      <c r="G19" s="498"/>
      <c r="H19" s="498"/>
      <c r="I19" s="498"/>
      <c r="J19" s="498"/>
      <c r="K19" s="498"/>
      <c r="L19" s="498"/>
    </row>
    <row r="20" spans="1:12" s="450" customFormat="1" ht="39" customHeight="1">
      <c r="A20" s="457" t="s">
        <v>304</v>
      </c>
      <c r="B20" s="457" t="s">
        <v>178</v>
      </c>
      <c r="C20" s="458" t="s">
        <v>305</v>
      </c>
      <c r="D20" s="459"/>
      <c r="E20" s="459"/>
      <c r="F20" s="459"/>
      <c r="G20" s="459"/>
      <c r="H20" s="459"/>
      <c r="I20" s="460"/>
      <c r="J20" s="461"/>
      <c r="K20" s="461"/>
      <c r="L20" s="460"/>
    </row>
    <row r="21" spans="1:12" s="311" customFormat="1" ht="45" customHeight="1">
      <c r="A21" s="312" t="s">
        <v>145</v>
      </c>
      <c r="B21" s="310"/>
      <c r="C21" s="496" t="s">
        <v>383</v>
      </c>
      <c r="D21" s="498"/>
      <c r="E21" s="498"/>
      <c r="F21" s="498"/>
      <c r="G21" s="498"/>
      <c r="H21" s="498"/>
      <c r="I21" s="498"/>
      <c r="J21" s="498"/>
      <c r="K21" s="498"/>
      <c r="L21" s="498"/>
    </row>
    <row r="22" spans="1:12" s="311" customFormat="1" ht="45.75" customHeight="1">
      <c r="A22" s="312" t="s">
        <v>207</v>
      </c>
      <c r="B22" s="310"/>
      <c r="C22" s="496" t="s">
        <v>18</v>
      </c>
      <c r="D22" s="498"/>
      <c r="E22" s="498"/>
      <c r="F22" s="498"/>
      <c r="G22" s="498"/>
      <c r="H22" s="498"/>
      <c r="I22" s="498"/>
      <c r="J22" s="498"/>
      <c r="K22" s="498"/>
      <c r="L22" s="498"/>
    </row>
    <row r="23" spans="1:12" s="311" customFormat="1" ht="28.5" customHeight="1">
      <c r="A23" s="312" t="s">
        <v>208</v>
      </c>
      <c r="B23" s="310"/>
      <c r="C23" s="496" t="s">
        <v>26</v>
      </c>
      <c r="D23" s="498"/>
      <c r="E23" s="498"/>
      <c r="F23" s="498"/>
      <c r="G23" s="498"/>
      <c r="H23" s="498"/>
      <c r="I23" s="498"/>
      <c r="J23" s="498"/>
      <c r="K23" s="498"/>
      <c r="L23" s="498"/>
    </row>
    <row r="24" spans="1:12" s="311" customFormat="1" ht="45.75" customHeight="1">
      <c r="A24" s="312" t="s">
        <v>38</v>
      </c>
      <c r="B24" s="310"/>
      <c r="C24" s="496" t="s">
        <v>31</v>
      </c>
      <c r="D24" s="498"/>
      <c r="E24" s="498"/>
      <c r="F24" s="498"/>
      <c r="G24" s="498"/>
      <c r="H24" s="498"/>
      <c r="I24" s="498"/>
      <c r="J24" s="498"/>
      <c r="K24" s="498"/>
      <c r="L24" s="498"/>
    </row>
    <row r="25" spans="1:12" s="311" customFormat="1" ht="63" customHeight="1">
      <c r="A25" s="312" t="s">
        <v>25</v>
      </c>
      <c r="B25" s="310"/>
      <c r="C25" s="496" t="s">
        <v>20</v>
      </c>
      <c r="D25" s="498"/>
      <c r="E25" s="498"/>
      <c r="F25" s="498"/>
      <c r="G25" s="498"/>
      <c r="H25" s="498"/>
      <c r="I25" s="498"/>
      <c r="J25" s="498"/>
      <c r="K25" s="498"/>
      <c r="L25" s="498"/>
    </row>
    <row r="26" spans="1:12" s="301" customFormat="1" ht="27" customHeight="1">
      <c r="A26" s="306"/>
      <c r="B26" s="290"/>
      <c r="C26" s="528" t="s">
        <v>32</v>
      </c>
      <c r="D26" s="498"/>
      <c r="E26" s="498"/>
      <c r="F26" s="498"/>
      <c r="G26" s="498"/>
      <c r="H26" s="498"/>
      <c r="I26" s="498"/>
      <c r="J26" s="498"/>
      <c r="K26" s="498"/>
      <c r="L26" s="498"/>
    </row>
    <row r="27" spans="1:12" s="450" customFormat="1" ht="39" customHeight="1">
      <c r="A27" s="457" t="s">
        <v>63</v>
      </c>
      <c r="B27" s="457" t="s">
        <v>178</v>
      </c>
      <c r="C27" s="458" t="s">
        <v>64</v>
      </c>
      <c r="D27" s="459"/>
      <c r="E27" s="459"/>
      <c r="F27" s="459"/>
      <c r="G27" s="459"/>
      <c r="H27" s="459"/>
      <c r="I27" s="460"/>
      <c r="J27" s="461"/>
      <c r="K27" s="461"/>
      <c r="L27" s="460"/>
    </row>
    <row r="28" spans="1:12" s="301" customFormat="1" ht="42.75" customHeight="1">
      <c r="A28" s="290"/>
      <c r="B28" s="290"/>
      <c r="C28" s="528" t="s">
        <v>110</v>
      </c>
      <c r="D28" s="498"/>
      <c r="E28" s="498"/>
      <c r="F28" s="498"/>
      <c r="G28" s="498"/>
      <c r="H28" s="498"/>
      <c r="I28" s="498"/>
      <c r="J28" s="498"/>
      <c r="K28" s="498"/>
      <c r="L28" s="498"/>
    </row>
    <row r="29" spans="1:12" s="450" customFormat="1" ht="39" customHeight="1">
      <c r="A29" s="457" t="s">
        <v>65</v>
      </c>
      <c r="B29" s="457" t="s">
        <v>139</v>
      </c>
      <c r="C29" s="458" t="s">
        <v>66</v>
      </c>
      <c r="D29" s="459"/>
      <c r="E29" s="459"/>
      <c r="F29" s="459"/>
      <c r="G29" s="459"/>
      <c r="H29" s="459"/>
      <c r="I29" s="460"/>
      <c r="J29" s="461"/>
      <c r="K29" s="461"/>
      <c r="L29" s="460"/>
    </row>
    <row r="30" spans="1:12" s="301" customFormat="1" ht="82.5" customHeight="1">
      <c r="A30" s="312" t="s">
        <v>145</v>
      </c>
      <c r="B30" s="310"/>
      <c r="C30" s="496" t="s">
        <v>19</v>
      </c>
      <c r="D30" s="544"/>
      <c r="E30" s="544"/>
      <c r="F30" s="544"/>
      <c r="G30" s="544"/>
      <c r="H30" s="544"/>
      <c r="I30" s="544"/>
      <c r="J30" s="544"/>
      <c r="K30" s="544"/>
      <c r="L30" s="544"/>
    </row>
    <row r="31" spans="1:12" s="301" customFormat="1" ht="26.25" customHeight="1">
      <c r="A31" s="312" t="s">
        <v>207</v>
      </c>
      <c r="B31" s="310"/>
      <c r="C31" s="496" t="s">
        <v>341</v>
      </c>
      <c r="D31" s="544"/>
      <c r="E31" s="544"/>
      <c r="F31" s="544"/>
      <c r="G31" s="544"/>
      <c r="H31" s="544"/>
      <c r="I31" s="544"/>
      <c r="J31" s="544"/>
      <c r="K31" s="544"/>
      <c r="L31" s="544"/>
    </row>
    <row r="32" spans="1:12" s="301" customFormat="1" ht="44.25" customHeight="1">
      <c r="A32" s="290"/>
      <c r="B32" s="290"/>
      <c r="C32" s="521" t="s">
        <v>153</v>
      </c>
      <c r="D32" s="495"/>
      <c r="E32" s="495"/>
      <c r="F32" s="495"/>
      <c r="G32" s="495"/>
      <c r="H32" s="495"/>
      <c r="I32" s="495"/>
      <c r="J32" s="495"/>
      <c r="K32" s="495"/>
      <c r="L32" s="495"/>
    </row>
    <row r="33" spans="1:12" s="450" customFormat="1" ht="39" customHeight="1">
      <c r="A33" s="457" t="s">
        <v>67</v>
      </c>
      <c r="B33" s="457"/>
      <c r="C33" s="458" t="s">
        <v>68</v>
      </c>
      <c r="D33" s="459"/>
      <c r="E33" s="459"/>
      <c r="F33" s="459"/>
      <c r="G33" s="459"/>
      <c r="H33" s="459"/>
      <c r="I33" s="460"/>
      <c r="J33" s="461"/>
      <c r="K33" s="461"/>
      <c r="L33" s="460"/>
    </row>
    <row r="34" spans="1:12" s="315" customFormat="1" ht="42.75" customHeight="1">
      <c r="A34" s="312" t="s">
        <v>145</v>
      </c>
      <c r="B34" s="314"/>
      <c r="C34" s="531" t="s">
        <v>39</v>
      </c>
      <c r="D34" s="498"/>
      <c r="E34" s="498"/>
      <c r="F34" s="498"/>
      <c r="G34" s="498"/>
      <c r="H34" s="498"/>
      <c r="I34" s="498"/>
      <c r="J34" s="498"/>
      <c r="K34" s="498"/>
      <c r="L34" s="498"/>
    </row>
    <row r="35" spans="1:12" s="301" customFormat="1" ht="39.75" customHeight="1">
      <c r="A35" s="312" t="s">
        <v>207</v>
      </c>
      <c r="B35" s="290"/>
      <c r="C35" s="531" t="s">
        <v>382</v>
      </c>
      <c r="D35" s="498"/>
      <c r="E35" s="498"/>
      <c r="F35" s="498"/>
      <c r="G35" s="498"/>
      <c r="H35" s="498"/>
      <c r="I35" s="498"/>
      <c r="J35" s="498"/>
      <c r="K35" s="498"/>
      <c r="L35" s="498"/>
    </row>
    <row r="36" spans="1:12" s="301" customFormat="1" ht="39.75" customHeight="1">
      <c r="A36" s="312" t="s">
        <v>208</v>
      </c>
      <c r="B36" s="314"/>
      <c r="C36" s="531" t="s">
        <v>346</v>
      </c>
      <c r="D36" s="498"/>
      <c r="E36" s="498"/>
      <c r="F36" s="498"/>
      <c r="G36" s="498"/>
      <c r="H36" s="498"/>
      <c r="I36" s="498"/>
      <c r="J36" s="498"/>
      <c r="K36" s="498"/>
      <c r="L36" s="498"/>
    </row>
    <row r="37" spans="1:12" s="450" customFormat="1" ht="39" customHeight="1">
      <c r="A37" s="457" t="s">
        <v>69</v>
      </c>
      <c r="B37" s="457" t="s">
        <v>196</v>
      </c>
      <c r="C37" s="458" t="s">
        <v>70</v>
      </c>
      <c r="D37" s="459"/>
      <c r="E37" s="459"/>
      <c r="F37" s="459"/>
      <c r="G37" s="459"/>
      <c r="H37" s="459"/>
      <c r="I37" s="460"/>
      <c r="J37" s="461"/>
      <c r="K37" s="461"/>
      <c r="L37" s="460"/>
    </row>
    <row r="38" spans="1:12" s="320" customFormat="1" ht="24" customHeight="1">
      <c r="A38" s="319"/>
      <c r="B38" s="319"/>
      <c r="C38" s="545" t="s">
        <v>229</v>
      </c>
      <c r="D38" s="546"/>
      <c r="E38" s="546"/>
      <c r="F38" s="546"/>
      <c r="G38" s="546"/>
      <c r="H38" s="546"/>
      <c r="I38" s="546"/>
      <c r="J38" s="546"/>
      <c r="K38" s="546"/>
      <c r="L38" s="546"/>
    </row>
    <row r="39" spans="3:12" ht="58.5" customHeight="1" thickBot="1">
      <c r="C39" s="321"/>
      <c r="D39" s="322"/>
      <c r="E39" s="466" t="s">
        <v>223</v>
      </c>
      <c r="F39" s="467" t="s">
        <v>335</v>
      </c>
      <c r="G39" s="323" t="s">
        <v>336</v>
      </c>
      <c r="H39" s="323" t="s">
        <v>230</v>
      </c>
      <c r="I39" s="323" t="s">
        <v>224</v>
      </c>
      <c r="J39" s="491" t="s">
        <v>9</v>
      </c>
      <c r="K39" s="323" t="s">
        <v>240</v>
      </c>
      <c r="L39" s="323" t="s">
        <v>160</v>
      </c>
    </row>
    <row r="40" spans="3:12" ht="21" customHeight="1">
      <c r="C40" s="321"/>
      <c r="D40" s="322"/>
      <c r="E40" s="324" t="s">
        <v>116</v>
      </c>
      <c r="F40" s="324" t="s">
        <v>116</v>
      </c>
      <c r="G40" s="324" t="s">
        <v>116</v>
      </c>
      <c r="H40" s="324" t="s">
        <v>116</v>
      </c>
      <c r="I40" s="324" t="s">
        <v>116</v>
      </c>
      <c r="J40" s="324" t="s">
        <v>116</v>
      </c>
      <c r="K40" s="324" t="s">
        <v>116</v>
      </c>
      <c r="L40" s="324" t="s">
        <v>116</v>
      </c>
    </row>
    <row r="41" spans="3:12" ht="17.25" customHeight="1">
      <c r="C41" s="325" t="s">
        <v>325</v>
      </c>
      <c r="D41" s="322"/>
      <c r="E41" s="326"/>
      <c r="F41" s="327"/>
      <c r="G41" s="326"/>
      <c r="H41" s="327"/>
      <c r="I41" s="327"/>
      <c r="J41" s="327"/>
      <c r="K41" s="327"/>
      <c r="L41" s="327"/>
    </row>
    <row r="42" spans="3:12" ht="2.25" customHeight="1">
      <c r="C42" s="325"/>
      <c r="D42" s="322"/>
      <c r="E42" s="326"/>
      <c r="F42" s="327"/>
      <c r="G42" s="326"/>
      <c r="H42" s="327"/>
      <c r="I42" s="327"/>
      <c r="J42" s="327"/>
      <c r="K42" s="327"/>
      <c r="L42" s="327"/>
    </row>
    <row r="43" spans="3:12" ht="20.25" customHeight="1">
      <c r="C43" s="328" t="s">
        <v>148</v>
      </c>
      <c r="D43" s="322"/>
      <c r="E43" s="321"/>
      <c r="F43" s="321"/>
      <c r="G43" s="321"/>
      <c r="H43" s="321"/>
      <c r="I43" s="321"/>
      <c r="J43" s="321"/>
      <c r="K43" s="321"/>
      <c r="L43" s="321"/>
    </row>
    <row r="44" spans="3:12" ht="22.5" customHeight="1">
      <c r="C44" s="321" t="s">
        <v>225</v>
      </c>
      <c r="D44" s="322"/>
      <c r="E44" s="321">
        <v>452647</v>
      </c>
      <c r="F44" s="321">
        <v>248935</v>
      </c>
      <c r="G44" s="321">
        <v>65749</v>
      </c>
      <c r="H44" s="321">
        <v>6317</v>
      </c>
      <c r="I44" s="321">
        <v>1073537</v>
      </c>
      <c r="J44" s="321">
        <v>92555</v>
      </c>
      <c r="K44" s="321">
        <v>-15570</v>
      </c>
      <c r="L44" s="321">
        <v>1924170</v>
      </c>
    </row>
    <row r="45" spans="3:12" ht="21.75" customHeight="1">
      <c r="C45" s="282" t="s">
        <v>226</v>
      </c>
      <c r="D45" s="322"/>
      <c r="E45" s="321">
        <v>0</v>
      </c>
      <c r="F45" s="321">
        <v>0</v>
      </c>
      <c r="G45" s="321">
        <v>-5488</v>
      </c>
      <c r="H45" s="321">
        <v>0</v>
      </c>
      <c r="I45" s="321">
        <v>-10081.623</v>
      </c>
      <c r="J45" s="321">
        <v>0</v>
      </c>
      <c r="K45" s="321">
        <v>15569.623</v>
      </c>
      <c r="L45" s="321">
        <v>0</v>
      </c>
    </row>
    <row r="46" spans="3:12" ht="22.5" customHeight="1" thickBot="1">
      <c r="C46" s="321" t="s">
        <v>227</v>
      </c>
      <c r="D46" s="322"/>
      <c r="E46" s="329">
        <v>452647</v>
      </c>
      <c r="F46" s="329">
        <v>248935</v>
      </c>
      <c r="G46" s="329">
        <v>60261</v>
      </c>
      <c r="H46" s="329">
        <v>6317</v>
      </c>
      <c r="I46" s="329">
        <v>1063455.377</v>
      </c>
      <c r="J46" s="329">
        <v>92555</v>
      </c>
      <c r="K46" s="329">
        <v>0</v>
      </c>
      <c r="L46" s="329">
        <v>1924170</v>
      </c>
    </row>
    <row r="47" spans="3:12" ht="4.5" customHeight="1">
      <c r="C47" s="321"/>
      <c r="D47" s="322"/>
      <c r="E47" s="321"/>
      <c r="F47" s="321"/>
      <c r="G47" s="321"/>
      <c r="H47" s="321"/>
      <c r="I47" s="321"/>
      <c r="J47" s="321"/>
      <c r="K47" s="321"/>
      <c r="L47" s="321"/>
    </row>
    <row r="48" spans="3:12" ht="15" customHeight="1">
      <c r="C48" s="328" t="s">
        <v>228</v>
      </c>
      <c r="D48" s="322"/>
      <c r="E48" s="321"/>
      <c r="F48" s="321"/>
      <c r="G48" s="321"/>
      <c r="H48" s="321"/>
      <c r="I48" s="321"/>
      <c r="J48" s="321"/>
      <c r="K48" s="321"/>
      <c r="L48" s="321"/>
    </row>
    <row r="49" spans="3:12" ht="17.25" customHeight="1">
      <c r="C49" s="534" t="s">
        <v>234</v>
      </c>
      <c r="D49" s="533"/>
      <c r="E49" s="330"/>
      <c r="F49" s="330"/>
      <c r="G49" s="330"/>
      <c r="H49" s="330"/>
      <c r="I49" s="330"/>
      <c r="J49" s="330"/>
      <c r="K49" s="330"/>
      <c r="L49" s="330"/>
    </row>
    <row r="50" spans="3:12" ht="18.75" customHeight="1">
      <c r="C50" s="532" t="s">
        <v>246</v>
      </c>
      <c r="D50" s="533"/>
      <c r="E50" s="321">
        <v>150283</v>
      </c>
      <c r="F50" s="321">
        <v>75533</v>
      </c>
      <c r="G50" s="321">
        <v>12019</v>
      </c>
      <c r="H50" s="321">
        <v>-3741.9949999999953</v>
      </c>
      <c r="I50" s="321">
        <v>32192.994999999995</v>
      </c>
      <c r="J50" s="321">
        <v>-1556</v>
      </c>
      <c r="K50" s="321">
        <v>0</v>
      </c>
      <c r="L50" s="321">
        <v>264730</v>
      </c>
    </row>
    <row r="51" spans="3:12" ht="19.5" customHeight="1">
      <c r="C51" s="321" t="s">
        <v>232</v>
      </c>
      <c r="D51" s="322"/>
      <c r="E51" s="321">
        <v>-25948</v>
      </c>
      <c r="F51" s="321">
        <v>-2176</v>
      </c>
      <c r="G51" s="321">
        <v>-40899</v>
      </c>
      <c r="H51" s="321">
        <v>-38430.195999999996</v>
      </c>
      <c r="I51" s="321">
        <v>-17046.804</v>
      </c>
      <c r="J51" s="321">
        <v>-5358</v>
      </c>
      <c r="K51" s="321">
        <v>20189</v>
      </c>
      <c r="L51" s="321">
        <v>-109669</v>
      </c>
    </row>
    <row r="52" spans="3:12" ht="18.75" customHeight="1">
      <c r="C52" s="321" t="s">
        <v>185</v>
      </c>
      <c r="D52" s="322"/>
      <c r="E52" s="321">
        <v>8160</v>
      </c>
      <c r="F52" s="321">
        <v>1331</v>
      </c>
      <c r="G52" s="321">
        <v>10432</v>
      </c>
      <c r="H52" s="321">
        <v>-861.1320000000001</v>
      </c>
      <c r="I52" s="321">
        <v>2272.132</v>
      </c>
      <c r="J52" s="321">
        <v>3042</v>
      </c>
      <c r="K52" s="321">
        <v>-20189</v>
      </c>
      <c r="L52" s="321">
        <v>4187</v>
      </c>
    </row>
    <row r="53" spans="3:12" ht="37.5" customHeight="1">
      <c r="C53" s="534" t="s">
        <v>284</v>
      </c>
      <c r="D53" s="534"/>
      <c r="E53" s="331">
        <v>0</v>
      </c>
      <c r="F53" s="331">
        <v>0</v>
      </c>
      <c r="G53" s="331">
        <v>0</v>
      </c>
      <c r="H53" s="331">
        <v>30015</v>
      </c>
      <c r="I53" s="331">
        <v>0</v>
      </c>
      <c r="J53" s="331">
        <v>0</v>
      </c>
      <c r="K53" s="321">
        <v>0</v>
      </c>
      <c r="L53" s="321">
        <v>30015</v>
      </c>
    </row>
    <row r="54" spans="3:12" ht="16.5" customHeight="1">
      <c r="C54" s="535" t="s">
        <v>235</v>
      </c>
      <c r="D54" s="535"/>
      <c r="E54" s="332"/>
      <c r="F54" s="332"/>
      <c r="G54" s="332"/>
      <c r="H54" s="332"/>
      <c r="I54" s="332"/>
      <c r="J54" s="332"/>
      <c r="K54" s="332"/>
      <c r="L54" s="321"/>
    </row>
    <row r="55" spans="1:12" s="322" customFormat="1" ht="18.75" customHeight="1">
      <c r="A55" s="333"/>
      <c r="B55" s="333"/>
      <c r="C55" s="535" t="s">
        <v>247</v>
      </c>
      <c r="D55" s="535"/>
      <c r="E55" s="321">
        <v>1599</v>
      </c>
      <c r="F55" s="321">
        <v>0</v>
      </c>
      <c r="G55" s="331">
        <v>-721</v>
      </c>
      <c r="H55" s="321">
        <v>85868</v>
      </c>
      <c r="I55" s="321">
        <v>4369</v>
      </c>
      <c r="J55" s="321">
        <v>19698</v>
      </c>
      <c r="K55" s="321">
        <v>0</v>
      </c>
      <c r="L55" s="321">
        <v>110813</v>
      </c>
    </row>
    <row r="56" spans="3:12" ht="5.25" customHeight="1">
      <c r="C56" s="526" t="s">
        <v>285</v>
      </c>
      <c r="D56" s="527"/>
      <c r="E56" s="529">
        <v>134094</v>
      </c>
      <c r="F56" s="529">
        <v>74688</v>
      </c>
      <c r="G56" s="529">
        <v>-19169</v>
      </c>
      <c r="H56" s="529">
        <v>72849.67700000001</v>
      </c>
      <c r="I56" s="529">
        <v>21787.322999999997</v>
      </c>
      <c r="J56" s="529">
        <v>15826</v>
      </c>
      <c r="K56" s="529">
        <v>0</v>
      </c>
      <c r="L56" s="529">
        <v>300076</v>
      </c>
    </row>
    <row r="57" spans="3:12" ht="19.5" customHeight="1">
      <c r="C57" s="527"/>
      <c r="D57" s="527"/>
      <c r="E57" s="530"/>
      <c r="F57" s="530"/>
      <c r="G57" s="530"/>
      <c r="H57" s="530"/>
      <c r="I57" s="530"/>
      <c r="J57" s="530"/>
      <c r="K57" s="530"/>
      <c r="L57" s="536"/>
    </row>
    <row r="58" spans="1:12" s="320" customFormat="1" ht="20.25" customHeight="1">
      <c r="A58" s="319"/>
      <c r="B58" s="319"/>
      <c r="C58" s="282" t="s">
        <v>117</v>
      </c>
      <c r="D58" s="282"/>
      <c r="E58" s="336"/>
      <c r="F58" s="336"/>
      <c r="G58" s="336"/>
      <c r="H58" s="336"/>
      <c r="I58" s="336"/>
      <c r="J58" s="336"/>
      <c r="K58" s="336"/>
      <c r="L58" s="337">
        <v>-69629</v>
      </c>
    </row>
    <row r="59" spans="3:12" ht="18.75" customHeight="1">
      <c r="C59" s="321" t="s">
        <v>118</v>
      </c>
      <c r="D59" s="321"/>
      <c r="E59" s="328"/>
      <c r="F59" s="328"/>
      <c r="G59" s="328"/>
      <c r="H59" s="328"/>
      <c r="I59" s="328"/>
      <c r="J59" s="328"/>
      <c r="K59" s="328"/>
      <c r="L59" s="321">
        <v>230447</v>
      </c>
    </row>
    <row r="60" spans="1:12" s="320" customFormat="1" ht="21.75" customHeight="1">
      <c r="A60" s="319"/>
      <c r="B60" s="319"/>
      <c r="C60" s="282" t="s">
        <v>119</v>
      </c>
      <c r="D60" s="282"/>
      <c r="E60" s="336"/>
      <c r="F60" s="336"/>
      <c r="G60" s="336"/>
      <c r="H60" s="336"/>
      <c r="I60" s="336"/>
      <c r="J60" s="336"/>
      <c r="K60" s="336"/>
      <c r="L60" s="337">
        <v>-39944</v>
      </c>
    </row>
    <row r="61" spans="3:12" ht="18.75" customHeight="1" thickBot="1">
      <c r="C61" s="321" t="s">
        <v>164</v>
      </c>
      <c r="D61" s="321"/>
      <c r="E61" s="328"/>
      <c r="F61" s="328"/>
      <c r="G61" s="328"/>
      <c r="H61" s="328"/>
      <c r="I61" s="328"/>
      <c r="J61" s="328"/>
      <c r="K61" s="328"/>
      <c r="L61" s="329">
        <v>190503</v>
      </c>
    </row>
    <row r="62" spans="3:12" ht="0.75" customHeight="1">
      <c r="C62" s="338"/>
      <c r="D62" s="321"/>
      <c r="E62" s="321"/>
      <c r="F62" s="321"/>
      <c r="G62" s="321"/>
      <c r="H62" s="321"/>
      <c r="I62" s="321"/>
      <c r="J62" s="321"/>
      <c r="K62" s="321"/>
      <c r="L62" s="331"/>
    </row>
    <row r="63" spans="3:12" ht="15" customHeight="1" hidden="1">
      <c r="C63" s="338"/>
      <c r="D63" s="321"/>
      <c r="E63" s="321"/>
      <c r="F63" s="321"/>
      <c r="G63" s="321"/>
      <c r="H63" s="321"/>
      <c r="I63" s="321"/>
      <c r="J63" s="321"/>
      <c r="K63" s="321"/>
      <c r="L63" s="331"/>
    </row>
    <row r="64" spans="1:12" ht="45.75" customHeight="1" hidden="1">
      <c r="A64" s="275" t="s">
        <v>69</v>
      </c>
      <c r="B64" s="275" t="s">
        <v>196</v>
      </c>
      <c r="C64" s="316" t="s">
        <v>71</v>
      </c>
      <c r="D64" s="317"/>
      <c r="E64" s="317"/>
      <c r="F64" s="317"/>
      <c r="G64" s="317"/>
      <c r="H64" s="317"/>
      <c r="I64" s="308"/>
      <c r="J64" s="305"/>
      <c r="K64" s="318"/>
      <c r="L64" s="308"/>
    </row>
    <row r="65" spans="3:12" ht="71.25" customHeight="1" thickBot="1">
      <c r="C65" s="321"/>
      <c r="D65" s="322"/>
      <c r="E65" s="466" t="s">
        <v>223</v>
      </c>
      <c r="F65" s="467" t="s">
        <v>335</v>
      </c>
      <c r="G65" s="323" t="s">
        <v>336</v>
      </c>
      <c r="H65" s="323" t="s">
        <v>230</v>
      </c>
      <c r="I65" s="323" t="s">
        <v>224</v>
      </c>
      <c r="J65" s="491" t="s">
        <v>9</v>
      </c>
      <c r="K65" s="323" t="s">
        <v>240</v>
      </c>
      <c r="L65" s="323" t="s">
        <v>160</v>
      </c>
    </row>
    <row r="66" spans="3:12" ht="24" customHeight="1">
      <c r="C66" s="321"/>
      <c r="D66" s="322"/>
      <c r="E66" s="324" t="s">
        <v>116</v>
      </c>
      <c r="F66" s="324" t="s">
        <v>116</v>
      </c>
      <c r="G66" s="324" t="s">
        <v>116</v>
      </c>
      <c r="H66" s="324" t="s">
        <v>116</v>
      </c>
      <c r="I66" s="324" t="s">
        <v>116</v>
      </c>
      <c r="J66" s="324" t="s">
        <v>116</v>
      </c>
      <c r="K66" s="324" t="s">
        <v>116</v>
      </c>
      <c r="L66" s="324" t="s">
        <v>116</v>
      </c>
    </row>
    <row r="67" spans="3:12" ht="19.5" customHeight="1">
      <c r="C67" s="325" t="s">
        <v>297</v>
      </c>
      <c r="D67" s="322"/>
      <c r="E67" s="326"/>
      <c r="F67" s="327"/>
      <c r="G67" s="326"/>
      <c r="H67" s="326"/>
      <c r="I67" s="327"/>
      <c r="J67" s="327"/>
      <c r="K67" s="327"/>
      <c r="L67" s="327"/>
    </row>
    <row r="68" spans="3:12" ht="2.25" customHeight="1" hidden="1">
      <c r="C68" s="325"/>
      <c r="D68" s="322"/>
      <c r="E68" s="326"/>
      <c r="F68" s="327"/>
      <c r="G68" s="326"/>
      <c r="H68" s="326"/>
      <c r="I68" s="327"/>
      <c r="J68" s="327"/>
      <c r="K68" s="327"/>
      <c r="L68" s="327"/>
    </row>
    <row r="69" spans="3:12" ht="16.5" customHeight="1">
      <c r="C69" s="328" t="s">
        <v>148</v>
      </c>
      <c r="D69" s="322"/>
      <c r="E69" s="321"/>
      <c r="F69" s="321"/>
      <c r="G69" s="321"/>
      <c r="H69" s="321"/>
      <c r="I69" s="321"/>
      <c r="J69" s="321"/>
      <c r="K69" s="321"/>
      <c r="L69" s="321"/>
    </row>
    <row r="70" spans="3:12" ht="21" customHeight="1">
      <c r="C70" s="321" t="s">
        <v>225</v>
      </c>
      <c r="D70" s="322"/>
      <c r="E70" s="321">
        <v>473929</v>
      </c>
      <c r="F70" s="321">
        <v>282669</v>
      </c>
      <c r="G70" s="321">
        <v>52116</v>
      </c>
      <c r="H70" s="321">
        <v>7511</v>
      </c>
      <c r="I70" s="321">
        <v>377870</v>
      </c>
      <c r="J70" s="321">
        <v>91203</v>
      </c>
      <c r="K70" s="321">
        <v>-17555</v>
      </c>
      <c r="L70" s="321">
        <v>1267743</v>
      </c>
    </row>
    <row r="71" spans="3:12" ht="24.75" customHeight="1">
      <c r="C71" s="282" t="s">
        <v>226</v>
      </c>
      <c r="D71" s="322"/>
      <c r="E71" s="321">
        <v>0</v>
      </c>
      <c r="F71" s="321">
        <v>0</v>
      </c>
      <c r="G71" s="321">
        <v>-3302</v>
      </c>
      <c r="H71" s="321">
        <v>0</v>
      </c>
      <c r="I71" s="321">
        <v>-14253</v>
      </c>
      <c r="J71" s="321">
        <v>0</v>
      </c>
      <c r="K71" s="321">
        <v>17555</v>
      </c>
      <c r="L71" s="321">
        <v>0</v>
      </c>
    </row>
    <row r="72" spans="3:12" ht="24" customHeight="1" thickBot="1">
      <c r="C72" s="321" t="s">
        <v>227</v>
      </c>
      <c r="D72" s="322"/>
      <c r="E72" s="329">
        <v>473929</v>
      </c>
      <c r="F72" s="329">
        <v>282669</v>
      </c>
      <c r="G72" s="329">
        <v>48814</v>
      </c>
      <c r="H72" s="329">
        <v>7511</v>
      </c>
      <c r="I72" s="329">
        <v>363617</v>
      </c>
      <c r="J72" s="329">
        <v>91203</v>
      </c>
      <c r="K72" s="329">
        <v>0</v>
      </c>
      <c r="L72" s="329">
        <v>1267743</v>
      </c>
    </row>
    <row r="73" spans="3:12" ht="16.5" customHeight="1">
      <c r="C73" s="321"/>
      <c r="D73" s="322"/>
      <c r="E73" s="321"/>
      <c r="F73" s="321"/>
      <c r="G73" s="321"/>
      <c r="H73" s="321"/>
      <c r="I73" s="321"/>
      <c r="J73" s="321"/>
      <c r="K73" s="321"/>
      <c r="L73" s="321"/>
    </row>
    <row r="74" spans="3:12" ht="16.5" customHeight="1">
      <c r="C74" s="328" t="s">
        <v>228</v>
      </c>
      <c r="D74" s="322"/>
      <c r="E74" s="321"/>
      <c r="F74" s="321"/>
      <c r="G74" s="321"/>
      <c r="H74" s="321"/>
      <c r="I74" s="321"/>
      <c r="J74" s="321"/>
      <c r="K74" s="321"/>
      <c r="L74" s="321"/>
    </row>
    <row r="75" spans="3:12" ht="16.5" customHeight="1">
      <c r="C75" s="534" t="s">
        <v>234</v>
      </c>
      <c r="D75" s="533"/>
      <c r="E75" s="330"/>
      <c r="F75" s="330"/>
      <c r="G75" s="330"/>
      <c r="H75" s="330"/>
      <c r="I75" s="330"/>
      <c r="J75" s="330"/>
      <c r="K75" s="330"/>
      <c r="L75" s="330"/>
    </row>
    <row r="76" spans="3:12" ht="16.5" customHeight="1">
      <c r="C76" s="532" t="s">
        <v>246</v>
      </c>
      <c r="D76" s="533"/>
      <c r="E76" s="321">
        <v>122294</v>
      </c>
      <c r="F76" s="321">
        <v>96125</v>
      </c>
      <c r="G76" s="321">
        <v>26028</v>
      </c>
      <c r="H76" s="321">
        <v>3881</v>
      </c>
      <c r="I76" s="321">
        <v>4044</v>
      </c>
      <c r="J76" s="321">
        <v>-4221</v>
      </c>
      <c r="K76" s="321"/>
      <c r="L76" s="321">
        <v>248151</v>
      </c>
    </row>
    <row r="77" spans="3:12" ht="22.5" customHeight="1">
      <c r="C77" s="321" t="s">
        <v>232</v>
      </c>
      <c r="D77" s="322"/>
      <c r="E77" s="321">
        <v>-41486</v>
      </c>
      <c r="F77" s="321">
        <v>0</v>
      </c>
      <c r="G77" s="321">
        <v>-29084</v>
      </c>
      <c r="H77" s="321">
        <v>-41640</v>
      </c>
      <c r="I77" s="321">
        <v>-5273</v>
      </c>
      <c r="J77" s="321">
        <v>-1658</v>
      </c>
      <c r="K77" s="321">
        <v>30632</v>
      </c>
      <c r="L77" s="321">
        <v>-88509</v>
      </c>
    </row>
    <row r="78" spans="3:12" ht="20.25" customHeight="1">
      <c r="C78" s="321" t="s">
        <v>185</v>
      </c>
      <c r="D78" s="322"/>
      <c r="E78" s="321">
        <v>15579</v>
      </c>
      <c r="F78" s="321">
        <v>844</v>
      </c>
      <c r="G78" s="321">
        <v>15179</v>
      </c>
      <c r="H78" s="321">
        <v>203</v>
      </c>
      <c r="I78" s="321">
        <v>550</v>
      </c>
      <c r="J78" s="321">
        <v>703</v>
      </c>
      <c r="K78" s="321">
        <v>-30632</v>
      </c>
      <c r="L78" s="321">
        <v>2426</v>
      </c>
    </row>
    <row r="79" spans="3:12" ht="24" customHeight="1">
      <c r="C79" s="321" t="s">
        <v>284</v>
      </c>
      <c r="D79" s="321"/>
      <c r="E79" s="331">
        <v>3705</v>
      </c>
      <c r="F79" s="331">
        <v>0</v>
      </c>
      <c r="G79" s="331">
        <v>95</v>
      </c>
      <c r="H79" s="331">
        <v>-40564</v>
      </c>
      <c r="I79" s="331">
        <v>-10</v>
      </c>
      <c r="J79" s="321">
        <v>0</v>
      </c>
      <c r="K79" s="321"/>
      <c r="L79" s="321">
        <v>-36774</v>
      </c>
    </row>
    <row r="80" spans="3:12" ht="16.5" customHeight="1">
      <c r="C80" s="535" t="s">
        <v>235</v>
      </c>
      <c r="D80" s="535"/>
      <c r="E80" s="332"/>
      <c r="F80" s="332"/>
      <c r="G80" s="332"/>
      <c r="H80" s="332"/>
      <c r="I80" s="332"/>
      <c r="J80" s="321"/>
      <c r="K80" s="332"/>
      <c r="L80" s="321">
        <v>0</v>
      </c>
    </row>
    <row r="81" spans="3:12" ht="20.25" customHeight="1">
      <c r="C81" s="535" t="s">
        <v>247</v>
      </c>
      <c r="D81" s="535"/>
      <c r="E81" s="321">
        <v>617</v>
      </c>
      <c r="F81" s="321">
        <v>0</v>
      </c>
      <c r="G81" s="321">
        <v>114</v>
      </c>
      <c r="H81" s="321">
        <v>90646</v>
      </c>
      <c r="I81" s="321">
        <v>3179</v>
      </c>
      <c r="J81" s="321">
        <v>26904</v>
      </c>
      <c r="K81" s="321"/>
      <c r="L81" s="321">
        <v>121460</v>
      </c>
    </row>
    <row r="82" spans="3:12" ht="4.5" customHeight="1">
      <c r="C82" s="526" t="s">
        <v>40</v>
      </c>
      <c r="D82" s="527"/>
      <c r="E82" s="529">
        <v>100709</v>
      </c>
      <c r="F82" s="529">
        <v>96969</v>
      </c>
      <c r="G82" s="529">
        <v>12332</v>
      </c>
      <c r="H82" s="529">
        <v>12526</v>
      </c>
      <c r="I82" s="529">
        <v>2490</v>
      </c>
      <c r="J82" s="529">
        <v>21728</v>
      </c>
      <c r="K82" s="529">
        <v>0</v>
      </c>
      <c r="L82" s="529">
        <v>246754</v>
      </c>
    </row>
    <row r="83" spans="3:12" ht="20.25" customHeight="1">
      <c r="C83" s="527"/>
      <c r="D83" s="527"/>
      <c r="E83" s="530"/>
      <c r="F83" s="530"/>
      <c r="G83" s="530"/>
      <c r="H83" s="530"/>
      <c r="I83" s="530"/>
      <c r="J83" s="530"/>
      <c r="K83" s="530"/>
      <c r="L83" s="536"/>
    </row>
    <row r="84" spans="3:12" ht="19.5" customHeight="1">
      <c r="C84" s="282" t="s">
        <v>117</v>
      </c>
      <c r="D84" s="282"/>
      <c r="E84" s="336"/>
      <c r="F84" s="336"/>
      <c r="G84" s="336"/>
      <c r="H84" s="336"/>
      <c r="I84" s="336"/>
      <c r="J84" s="336"/>
      <c r="K84" s="336"/>
      <c r="L84" s="337">
        <v>-70794</v>
      </c>
    </row>
    <row r="85" spans="3:12" ht="19.5" customHeight="1">
      <c r="C85" s="321" t="s">
        <v>118</v>
      </c>
      <c r="D85" s="321"/>
      <c r="E85" s="328"/>
      <c r="F85" s="328"/>
      <c r="G85" s="328"/>
      <c r="H85" s="328"/>
      <c r="I85" s="328"/>
      <c r="J85" s="328"/>
      <c r="K85" s="328"/>
      <c r="L85" s="321">
        <v>175960</v>
      </c>
    </row>
    <row r="86" spans="3:12" ht="22.5" customHeight="1">
      <c r="C86" s="282" t="s">
        <v>119</v>
      </c>
      <c r="D86" s="282"/>
      <c r="E86" s="336"/>
      <c r="F86" s="336"/>
      <c r="G86" s="336"/>
      <c r="H86" s="336"/>
      <c r="I86" s="336"/>
      <c r="J86" s="336"/>
      <c r="K86" s="336"/>
      <c r="L86" s="282">
        <v>-56800</v>
      </c>
    </row>
    <row r="87" spans="1:12" s="320" customFormat="1" ht="18.75" customHeight="1" thickBot="1">
      <c r="A87" s="319"/>
      <c r="B87" s="319"/>
      <c r="C87" s="321" t="s">
        <v>164</v>
      </c>
      <c r="D87" s="321"/>
      <c r="E87" s="328"/>
      <c r="F87" s="328"/>
      <c r="G87" s="328"/>
      <c r="H87" s="328"/>
      <c r="I87" s="328"/>
      <c r="J87" s="328"/>
      <c r="K87" s="328"/>
      <c r="L87" s="329">
        <v>119160</v>
      </c>
    </row>
    <row r="88" spans="3:12" ht="5.25" customHeight="1">
      <c r="C88" s="298"/>
      <c r="D88" s="339"/>
      <c r="E88" s="339"/>
      <c r="F88" s="339"/>
      <c r="G88" s="339"/>
      <c r="H88" s="339"/>
      <c r="I88" s="339"/>
      <c r="J88" s="339"/>
      <c r="K88" s="339"/>
      <c r="L88" s="339"/>
    </row>
    <row r="89" spans="1:12" s="450" customFormat="1" ht="39" customHeight="1">
      <c r="A89" s="457" t="s">
        <v>72</v>
      </c>
      <c r="B89" s="457"/>
      <c r="C89" s="458" t="s">
        <v>73</v>
      </c>
      <c r="D89" s="459"/>
      <c r="E89" s="459"/>
      <c r="F89" s="459"/>
      <c r="G89" s="459"/>
      <c r="H89" s="459"/>
      <c r="I89" s="460"/>
      <c r="J89" s="461"/>
      <c r="K89" s="461"/>
      <c r="L89" s="460"/>
    </row>
    <row r="90" spans="1:12" s="301" customFormat="1" ht="50.25" customHeight="1">
      <c r="A90" s="310"/>
      <c r="B90" s="297" t="s">
        <v>178</v>
      </c>
      <c r="C90" s="494" t="s">
        <v>264</v>
      </c>
      <c r="D90" s="495"/>
      <c r="E90" s="495"/>
      <c r="F90" s="495"/>
      <c r="G90" s="495"/>
      <c r="H90" s="495"/>
      <c r="I90" s="495"/>
      <c r="J90" s="495"/>
      <c r="K90" s="495"/>
      <c r="L90" s="495"/>
    </row>
    <row r="91" spans="1:12" s="450" customFormat="1" ht="33.75" customHeight="1">
      <c r="A91" s="457" t="s">
        <v>74</v>
      </c>
      <c r="B91" s="457"/>
      <c r="C91" s="458" t="s">
        <v>75</v>
      </c>
      <c r="D91" s="459"/>
      <c r="E91" s="459"/>
      <c r="F91" s="459"/>
      <c r="G91" s="459"/>
      <c r="H91" s="459"/>
      <c r="I91" s="460"/>
      <c r="J91" s="461"/>
      <c r="K91" s="461"/>
      <c r="L91" s="460"/>
    </row>
    <row r="92" spans="1:12" s="450" customFormat="1" ht="86.25" customHeight="1">
      <c r="A92" s="457"/>
      <c r="B92" s="457"/>
      <c r="C92" s="494" t="s">
        <v>385</v>
      </c>
      <c r="D92" s="495"/>
      <c r="E92" s="495"/>
      <c r="F92" s="495"/>
      <c r="G92" s="495"/>
      <c r="H92" s="495"/>
      <c r="I92" s="495"/>
      <c r="J92" s="495"/>
      <c r="K92" s="495"/>
      <c r="L92" s="495"/>
    </row>
    <row r="93" spans="1:12" s="301" customFormat="1" ht="50.25" customHeight="1">
      <c r="A93" s="310"/>
      <c r="B93" s="297" t="s">
        <v>178</v>
      </c>
      <c r="C93" s="494" t="s">
        <v>373</v>
      </c>
      <c r="D93" s="495"/>
      <c r="E93" s="495"/>
      <c r="F93" s="495"/>
      <c r="G93" s="495"/>
      <c r="H93" s="495"/>
      <c r="I93" s="495"/>
      <c r="J93" s="495"/>
      <c r="K93" s="495"/>
      <c r="L93" s="495"/>
    </row>
    <row r="94" spans="1:12" s="301" customFormat="1" ht="6.75" customHeight="1">
      <c r="A94" s="310"/>
      <c r="B94" s="297"/>
      <c r="C94" s="341"/>
      <c r="D94" s="313"/>
      <c r="E94" s="313"/>
      <c r="F94" s="313"/>
      <c r="G94" s="313"/>
      <c r="H94" s="313"/>
      <c r="I94" s="313"/>
      <c r="J94" s="313"/>
      <c r="K94" s="313"/>
      <c r="L94" s="313"/>
    </row>
    <row r="95" spans="1:12" s="301" customFormat="1" ht="1.5" customHeight="1" hidden="1">
      <c r="A95" s="290"/>
      <c r="B95" s="290"/>
      <c r="D95" s="302"/>
      <c r="E95" s="302"/>
      <c r="F95" s="302"/>
      <c r="G95" s="302"/>
      <c r="H95" s="302"/>
      <c r="I95" s="303"/>
      <c r="J95" s="304"/>
      <c r="K95" s="305"/>
      <c r="L95" s="303"/>
    </row>
    <row r="96" spans="1:12" s="301" customFormat="1" ht="0.75" customHeight="1" hidden="1">
      <c r="A96" s="290"/>
      <c r="B96" s="290"/>
      <c r="C96" s="302"/>
      <c r="D96" s="302"/>
      <c r="E96" s="302"/>
      <c r="F96" s="302"/>
      <c r="G96" s="302"/>
      <c r="H96" s="302"/>
      <c r="I96" s="342"/>
      <c r="J96" s="343"/>
      <c r="K96" s="344"/>
      <c r="L96" s="345"/>
    </row>
    <row r="97" spans="1:12" s="450" customFormat="1" ht="39" customHeight="1">
      <c r="A97" s="457" t="s">
        <v>76</v>
      </c>
      <c r="B97" s="457" t="s">
        <v>138</v>
      </c>
      <c r="C97" s="458" t="s">
        <v>216</v>
      </c>
      <c r="D97" s="459"/>
      <c r="E97" s="459"/>
      <c r="F97" s="459"/>
      <c r="G97" s="459"/>
      <c r="H97" s="459"/>
      <c r="I97" s="460"/>
      <c r="J97" s="461"/>
      <c r="K97" s="461"/>
      <c r="L97" s="460"/>
    </row>
    <row r="98" spans="1:12" s="348" customFormat="1" ht="31.5" customHeight="1">
      <c r="A98" s="312" t="s">
        <v>179</v>
      </c>
      <c r="B98" s="346"/>
      <c r="C98" s="499" t="s">
        <v>34</v>
      </c>
      <c r="D98" s="499"/>
      <c r="E98" s="499"/>
      <c r="F98" s="499"/>
      <c r="G98" s="499"/>
      <c r="H98" s="499"/>
      <c r="I98" s="499"/>
      <c r="J98" s="499"/>
      <c r="K98" s="499"/>
      <c r="L98" s="499"/>
    </row>
    <row r="99" spans="1:12" s="348" customFormat="1" ht="45.75" customHeight="1">
      <c r="A99" s="312" t="s">
        <v>180</v>
      </c>
      <c r="B99" s="346"/>
      <c r="C99" s="499" t="s">
        <v>33</v>
      </c>
      <c r="D99" s="499"/>
      <c r="E99" s="499"/>
      <c r="F99" s="499"/>
      <c r="G99" s="499"/>
      <c r="H99" s="499"/>
      <c r="I99" s="499"/>
      <c r="J99" s="499"/>
      <c r="K99" s="499"/>
      <c r="L99" s="499"/>
    </row>
    <row r="100" spans="1:12" s="348" customFormat="1" ht="67.5" customHeight="1">
      <c r="A100" s="312" t="s">
        <v>339</v>
      </c>
      <c r="B100" s="346"/>
      <c r="C100" s="499" t="s">
        <v>340</v>
      </c>
      <c r="D100" s="499"/>
      <c r="E100" s="499"/>
      <c r="F100" s="499"/>
      <c r="G100" s="499"/>
      <c r="H100" s="499"/>
      <c r="I100" s="499"/>
      <c r="J100" s="499"/>
      <c r="K100" s="499"/>
      <c r="L100" s="499"/>
    </row>
    <row r="101" spans="1:12" s="348" customFormat="1" ht="87.75" customHeight="1">
      <c r="A101" s="312"/>
      <c r="B101" s="346"/>
      <c r="C101" s="499" t="s">
        <v>27</v>
      </c>
      <c r="D101" s="499"/>
      <c r="E101" s="499"/>
      <c r="F101" s="499"/>
      <c r="G101" s="499"/>
      <c r="H101" s="499"/>
      <c r="I101" s="499"/>
      <c r="J101" s="499"/>
      <c r="K101" s="499"/>
      <c r="L101" s="499"/>
    </row>
    <row r="102" spans="1:12" s="348" customFormat="1" ht="92.25" customHeight="1">
      <c r="A102" s="312" t="s">
        <v>342</v>
      </c>
      <c r="B102" s="346"/>
      <c r="C102" s="499" t="s">
        <v>35</v>
      </c>
      <c r="D102" s="499"/>
      <c r="E102" s="499"/>
      <c r="F102" s="499"/>
      <c r="G102" s="499"/>
      <c r="H102" s="499"/>
      <c r="I102" s="499"/>
      <c r="J102" s="499"/>
      <c r="K102" s="499"/>
      <c r="L102" s="499"/>
    </row>
    <row r="103" spans="1:12" s="348" customFormat="1" ht="51.75" customHeight="1">
      <c r="A103" s="312" t="s">
        <v>344</v>
      </c>
      <c r="B103" s="346"/>
      <c r="C103" s="499" t="s">
        <v>343</v>
      </c>
      <c r="D103" s="499"/>
      <c r="E103" s="499"/>
      <c r="F103" s="499"/>
      <c r="G103" s="499"/>
      <c r="H103" s="499"/>
      <c r="I103" s="499"/>
      <c r="J103" s="499"/>
      <c r="K103" s="499"/>
      <c r="L103" s="499"/>
    </row>
    <row r="104" spans="1:12" s="348" customFormat="1" ht="53.25" customHeight="1">
      <c r="A104" s="312" t="s">
        <v>359</v>
      </c>
      <c r="B104" s="346"/>
      <c r="C104" s="499" t="s">
        <v>21</v>
      </c>
      <c r="D104" s="499"/>
      <c r="E104" s="499"/>
      <c r="F104" s="499"/>
      <c r="G104" s="499"/>
      <c r="H104" s="499"/>
      <c r="I104" s="499"/>
      <c r="J104" s="499"/>
      <c r="K104" s="499"/>
      <c r="L104" s="499"/>
    </row>
    <row r="105" spans="1:12" s="348" customFormat="1" ht="32.25" customHeight="1">
      <c r="A105" s="312" t="s">
        <v>23</v>
      </c>
      <c r="B105" s="346"/>
      <c r="C105" s="499" t="s">
        <v>380</v>
      </c>
      <c r="D105" s="499"/>
      <c r="E105" s="499"/>
      <c r="F105" s="499"/>
      <c r="G105" s="499"/>
      <c r="H105" s="499"/>
      <c r="I105" s="499"/>
      <c r="J105" s="499"/>
      <c r="K105" s="499"/>
      <c r="L105" s="499"/>
    </row>
    <row r="106" spans="1:12" s="348" customFormat="1" ht="18.75" customHeight="1">
      <c r="A106" s="312"/>
      <c r="B106" s="346"/>
      <c r="C106" s="499" t="s">
        <v>44</v>
      </c>
      <c r="D106" s="498"/>
      <c r="E106" s="498"/>
      <c r="F106" s="498"/>
      <c r="G106" s="498"/>
      <c r="H106" s="498"/>
      <c r="I106" s="498"/>
      <c r="J106" s="498"/>
      <c r="K106" s="498"/>
      <c r="L106" s="498"/>
    </row>
    <row r="107" spans="1:12" s="450" customFormat="1" ht="39" customHeight="1">
      <c r="A107" s="457" t="s">
        <v>77</v>
      </c>
      <c r="B107" s="457" t="s">
        <v>141</v>
      </c>
      <c r="C107" s="458" t="s">
        <v>78</v>
      </c>
      <c r="D107" s="459"/>
      <c r="E107" s="459"/>
      <c r="F107" s="459"/>
      <c r="G107" s="459"/>
      <c r="H107" s="459"/>
      <c r="I107" s="460"/>
      <c r="J107" s="461"/>
      <c r="K107" s="461"/>
      <c r="L107" s="460"/>
    </row>
    <row r="108" spans="1:12" s="345" customFormat="1" ht="42" customHeight="1">
      <c r="A108" s="290"/>
      <c r="B108" s="290"/>
      <c r="C108" s="496" t="s">
        <v>350</v>
      </c>
      <c r="D108" s="497"/>
      <c r="E108" s="497"/>
      <c r="F108" s="497"/>
      <c r="G108" s="497"/>
      <c r="H108" s="497"/>
      <c r="I108" s="497"/>
      <c r="J108" s="497"/>
      <c r="K108" s="497"/>
      <c r="L108" s="497"/>
    </row>
    <row r="109" spans="1:12" s="345" customFormat="1" ht="5.25" customHeight="1">
      <c r="A109" s="290"/>
      <c r="B109" s="290"/>
      <c r="C109" s="350"/>
      <c r="D109" s="350"/>
      <c r="E109" s="350"/>
      <c r="F109" s="350"/>
      <c r="G109" s="350"/>
      <c r="H109" s="350"/>
      <c r="I109" s="303"/>
      <c r="J109" s="351"/>
      <c r="L109" s="303"/>
    </row>
    <row r="110" spans="1:12" s="450" customFormat="1" ht="39" customHeight="1">
      <c r="A110" s="457" t="s">
        <v>79</v>
      </c>
      <c r="B110" s="457"/>
      <c r="C110" s="458" t="s">
        <v>381</v>
      </c>
      <c r="D110" s="459"/>
      <c r="E110" s="459"/>
      <c r="F110" s="459"/>
      <c r="G110" s="459"/>
      <c r="H110" s="459"/>
      <c r="I110" s="460"/>
      <c r="J110" s="461"/>
      <c r="K110" s="461"/>
      <c r="L110" s="460"/>
    </row>
    <row r="111" spans="1:12" s="355" customFormat="1" ht="26.25" customHeight="1">
      <c r="A111" s="306"/>
      <c r="B111" s="306"/>
      <c r="C111" s="352" t="s">
        <v>351</v>
      </c>
      <c r="D111" s="352"/>
      <c r="E111" s="352"/>
      <c r="F111" s="352"/>
      <c r="G111" s="353"/>
      <c r="H111" s="354"/>
      <c r="I111" s="353"/>
      <c r="J111" s="353"/>
      <c r="K111" s="354"/>
      <c r="L111" s="353"/>
    </row>
    <row r="112" spans="1:12" s="355" customFormat="1" ht="19.5" customHeight="1">
      <c r="A112" s="306"/>
      <c r="B112" s="306"/>
      <c r="C112" s="352"/>
      <c r="D112" s="352"/>
      <c r="E112" s="352"/>
      <c r="F112" s="352"/>
      <c r="G112" s="353"/>
      <c r="H112" s="354"/>
      <c r="I112" s="356" t="s">
        <v>198</v>
      </c>
      <c r="J112" s="353"/>
      <c r="K112" s="354"/>
      <c r="L112" s="353"/>
    </row>
    <row r="113" spans="1:12" s="355" customFormat="1" ht="23.25" customHeight="1">
      <c r="A113" s="306"/>
      <c r="B113" s="306"/>
      <c r="C113" s="352" t="s">
        <v>5</v>
      </c>
      <c r="D113" s="352"/>
      <c r="E113" s="352"/>
      <c r="F113" s="352"/>
      <c r="G113" s="353"/>
      <c r="H113" s="354"/>
      <c r="I113" s="353">
        <v>120000</v>
      </c>
      <c r="J113" s="353"/>
      <c r="K113" s="354"/>
      <c r="L113" s="353"/>
    </row>
    <row r="114" spans="1:12" s="355" customFormat="1" ht="19.5" customHeight="1" hidden="1">
      <c r="A114" s="306"/>
      <c r="B114" s="306"/>
      <c r="C114" s="352"/>
      <c r="D114" s="352"/>
      <c r="E114" s="352"/>
      <c r="F114" s="352"/>
      <c r="G114" s="353"/>
      <c r="H114" s="354"/>
      <c r="I114" s="343"/>
      <c r="J114" s="353"/>
      <c r="K114" s="354"/>
      <c r="L114" s="353"/>
    </row>
    <row r="115" spans="1:12" s="355" customFormat="1" ht="18" customHeight="1">
      <c r="A115" s="306"/>
      <c r="B115" s="306"/>
      <c r="C115" s="352" t="s">
        <v>42</v>
      </c>
      <c r="D115" s="352"/>
      <c r="E115" s="352"/>
      <c r="F115" s="352"/>
      <c r="G115" s="357"/>
      <c r="H115" s="358"/>
      <c r="I115" s="359">
        <v>135000</v>
      </c>
      <c r="J115" s="357"/>
      <c r="K115" s="358"/>
      <c r="L115" s="357"/>
    </row>
    <row r="116" spans="1:12" s="355" customFormat="1" ht="20.25" customHeight="1">
      <c r="A116" s="306"/>
      <c r="B116" s="306"/>
      <c r="C116" s="352" t="s">
        <v>43</v>
      </c>
      <c r="D116" s="352"/>
      <c r="E116" s="352"/>
      <c r="F116" s="352"/>
      <c r="G116" s="357"/>
      <c r="H116" s="358"/>
      <c r="I116" s="359">
        <v>123000</v>
      </c>
      <c r="J116" s="357"/>
      <c r="K116" s="358"/>
      <c r="L116" s="357"/>
    </row>
    <row r="117" spans="1:12" s="322" customFormat="1" ht="15" customHeight="1" hidden="1">
      <c r="A117" s="333"/>
      <c r="B117" s="333"/>
      <c r="G117" s="355"/>
      <c r="H117" s="355"/>
      <c r="I117" s="359"/>
      <c r="J117" s="355"/>
      <c r="L117" s="355"/>
    </row>
    <row r="118" spans="1:12" s="361" customFormat="1" ht="25.5" customHeight="1" thickBot="1">
      <c r="A118" s="360"/>
      <c r="B118" s="360"/>
      <c r="G118" s="362"/>
      <c r="H118" s="362"/>
      <c r="I118" s="363">
        <f>SUM(I113:I116)</f>
        <v>378000</v>
      </c>
      <c r="J118" s="362"/>
      <c r="L118" s="362"/>
    </row>
    <row r="119" spans="1:12" s="361" customFormat="1" ht="50.25" customHeight="1">
      <c r="A119" s="360"/>
      <c r="B119" s="360"/>
      <c r="C119" s="521" t="s">
        <v>28</v>
      </c>
      <c r="D119" s="522"/>
      <c r="E119" s="522"/>
      <c r="F119" s="522"/>
      <c r="G119" s="522"/>
      <c r="H119" s="522"/>
      <c r="I119" s="522"/>
      <c r="J119" s="522"/>
      <c r="K119" s="522"/>
      <c r="L119" s="522"/>
    </row>
    <row r="120" spans="1:12" s="450" customFormat="1" ht="39" customHeight="1">
      <c r="A120" s="457" t="s">
        <v>36</v>
      </c>
      <c r="B120" s="457"/>
      <c r="C120" s="458"/>
      <c r="D120" s="459"/>
      <c r="E120" s="459"/>
      <c r="F120" s="459"/>
      <c r="G120" s="459"/>
      <c r="H120" s="459"/>
      <c r="I120" s="460"/>
      <c r="J120" s="461"/>
      <c r="K120" s="461"/>
      <c r="L120" s="460"/>
    </row>
    <row r="121" spans="1:12" s="450" customFormat="1" ht="39" customHeight="1">
      <c r="A121" s="457" t="s">
        <v>80</v>
      </c>
      <c r="B121" s="457">
        <v>17</v>
      </c>
      <c r="C121" s="458" t="s">
        <v>220</v>
      </c>
      <c r="D121" s="459"/>
      <c r="E121" s="459"/>
      <c r="F121" s="459"/>
      <c r="G121" s="459"/>
      <c r="H121" s="459"/>
      <c r="I121" s="460"/>
      <c r="J121" s="461"/>
      <c r="K121" s="461"/>
      <c r="L121" s="460"/>
    </row>
    <row r="122" spans="1:12" ht="67.5" customHeight="1">
      <c r="A122" s="292"/>
      <c r="B122" s="364"/>
      <c r="C122" s="496" t="s">
        <v>1</v>
      </c>
      <c r="D122" s="497"/>
      <c r="E122" s="497"/>
      <c r="F122" s="497"/>
      <c r="G122" s="497"/>
      <c r="H122" s="497"/>
      <c r="I122" s="497"/>
      <c r="J122" s="497"/>
      <c r="K122" s="497"/>
      <c r="L122" s="497"/>
    </row>
    <row r="123" spans="1:12" ht="64.5" customHeight="1">
      <c r="A123" s="292"/>
      <c r="B123" s="292"/>
      <c r="C123" s="496" t="s">
        <v>384</v>
      </c>
      <c r="D123" s="497"/>
      <c r="E123" s="497"/>
      <c r="F123" s="497"/>
      <c r="G123" s="497"/>
      <c r="H123" s="497"/>
      <c r="I123" s="497"/>
      <c r="J123" s="497"/>
      <c r="K123" s="497"/>
      <c r="L123" s="497"/>
    </row>
    <row r="124" spans="1:12" ht="45.75" customHeight="1">
      <c r="A124" s="292"/>
      <c r="B124" s="292"/>
      <c r="C124" s="496" t="s">
        <v>15</v>
      </c>
      <c r="D124" s="497"/>
      <c r="E124" s="497"/>
      <c r="F124" s="497"/>
      <c r="G124" s="497"/>
      <c r="H124" s="497"/>
      <c r="I124" s="497"/>
      <c r="J124" s="497"/>
      <c r="K124" s="497"/>
      <c r="L124" s="497"/>
    </row>
    <row r="125" spans="1:12" ht="66.75" customHeight="1">
      <c r="A125" s="292"/>
      <c r="B125" s="292"/>
      <c r="C125" s="496" t="s">
        <v>14</v>
      </c>
      <c r="D125" s="497"/>
      <c r="E125" s="497"/>
      <c r="F125" s="497"/>
      <c r="G125" s="497"/>
      <c r="H125" s="497"/>
      <c r="I125" s="497"/>
      <c r="J125" s="497"/>
      <c r="K125" s="497"/>
      <c r="L125" s="497"/>
    </row>
    <row r="126" spans="1:12" ht="145.5" customHeight="1">
      <c r="A126" s="292"/>
      <c r="B126" s="292"/>
      <c r="C126" s="496" t="s">
        <v>2</v>
      </c>
      <c r="D126" s="498"/>
      <c r="E126" s="498"/>
      <c r="F126" s="498"/>
      <c r="G126" s="498"/>
      <c r="H126" s="498"/>
      <c r="I126" s="498"/>
      <c r="J126" s="498"/>
      <c r="K126" s="498"/>
      <c r="L126" s="498"/>
    </row>
    <row r="127" spans="1:12" ht="94.5" customHeight="1">
      <c r="A127" s="292"/>
      <c r="B127" s="292"/>
      <c r="C127" s="496" t="s">
        <v>3</v>
      </c>
      <c r="D127" s="498"/>
      <c r="E127" s="498"/>
      <c r="F127" s="498"/>
      <c r="G127" s="498"/>
      <c r="H127" s="498"/>
      <c r="I127" s="498"/>
      <c r="J127" s="498"/>
      <c r="K127" s="498"/>
      <c r="L127" s="498"/>
    </row>
    <row r="128" spans="1:12" ht="5.25" customHeight="1">
      <c r="A128" s="292"/>
      <c r="B128" s="292"/>
      <c r="C128" s="496"/>
      <c r="D128" s="498"/>
      <c r="E128" s="498"/>
      <c r="F128" s="498"/>
      <c r="G128" s="498"/>
      <c r="H128" s="498"/>
      <c r="I128" s="498"/>
      <c r="J128" s="498"/>
      <c r="K128" s="498"/>
      <c r="L128" s="498"/>
    </row>
    <row r="129" spans="1:12" ht="142.5" customHeight="1" hidden="1">
      <c r="A129" s="364"/>
      <c r="B129" s="364"/>
      <c r="C129" s="496" t="s">
        <v>254</v>
      </c>
      <c r="D129" s="497"/>
      <c r="E129" s="497"/>
      <c r="F129" s="497"/>
      <c r="G129" s="497"/>
      <c r="H129" s="497"/>
      <c r="I129" s="497"/>
      <c r="J129" s="497"/>
      <c r="K129" s="497"/>
      <c r="L129" s="497"/>
    </row>
    <row r="130" spans="1:12" s="450" customFormat="1" ht="39" customHeight="1">
      <c r="A130" s="457" t="s">
        <v>81</v>
      </c>
      <c r="B130" s="457">
        <v>18</v>
      </c>
      <c r="C130" s="458" t="s">
        <v>101</v>
      </c>
      <c r="D130" s="459"/>
      <c r="E130" s="459"/>
      <c r="F130" s="459"/>
      <c r="G130" s="459"/>
      <c r="H130" s="459"/>
      <c r="I130" s="460"/>
      <c r="J130" s="461"/>
      <c r="K130" s="461"/>
      <c r="L130" s="460"/>
    </row>
    <row r="131" spans="1:12" ht="150.75" customHeight="1">
      <c r="A131" s="368"/>
      <c r="B131" s="368"/>
      <c r="C131" s="496" t="s">
        <v>0</v>
      </c>
      <c r="D131" s="498"/>
      <c r="E131" s="498"/>
      <c r="F131" s="498"/>
      <c r="G131" s="498"/>
      <c r="H131" s="498"/>
      <c r="I131" s="498"/>
      <c r="J131" s="498"/>
      <c r="K131" s="498"/>
      <c r="L131" s="498"/>
    </row>
    <row r="132" spans="1:12" ht="3" customHeight="1" hidden="1">
      <c r="A132" s="368"/>
      <c r="B132" s="368"/>
      <c r="C132" s="365"/>
      <c r="D132" s="365"/>
      <c r="E132" s="365"/>
      <c r="F132" s="365"/>
      <c r="G132" s="365"/>
      <c r="H132" s="365"/>
      <c r="I132" s="365"/>
      <c r="J132" s="369"/>
      <c r="K132" s="370"/>
      <c r="L132" s="371"/>
    </row>
    <row r="133" spans="1:12" s="301" customFormat="1" ht="9.75" customHeight="1">
      <c r="A133" s="290"/>
      <c r="B133" s="290"/>
      <c r="C133" s="496"/>
      <c r="D133" s="498"/>
      <c r="E133" s="498"/>
      <c r="F133" s="498"/>
      <c r="G133" s="498"/>
      <c r="H133" s="498"/>
      <c r="I133" s="498"/>
      <c r="J133" s="498"/>
      <c r="K133" s="498"/>
      <c r="L133" s="498"/>
    </row>
    <row r="134" spans="1:12" s="450" customFormat="1" ht="30" customHeight="1">
      <c r="A134" s="457" t="s">
        <v>82</v>
      </c>
      <c r="B134" s="457">
        <v>21</v>
      </c>
      <c r="C134" s="458" t="s">
        <v>358</v>
      </c>
      <c r="D134" s="459"/>
      <c r="E134" s="459"/>
      <c r="F134" s="459"/>
      <c r="G134" s="459"/>
      <c r="H134" s="459"/>
      <c r="I134" s="460"/>
      <c r="J134" s="461"/>
      <c r="K134" s="461"/>
      <c r="L134" s="460"/>
    </row>
    <row r="135" spans="1:12" ht="168" customHeight="1">
      <c r="A135" s="292"/>
      <c r="B135" s="292"/>
      <c r="C135" s="500" t="s">
        <v>11</v>
      </c>
      <c r="D135" s="498"/>
      <c r="E135" s="498"/>
      <c r="F135" s="498"/>
      <c r="G135" s="498"/>
      <c r="H135" s="498"/>
      <c r="I135" s="498"/>
      <c r="J135" s="498"/>
      <c r="K135" s="498"/>
      <c r="L135" s="498"/>
    </row>
    <row r="136" spans="1:12" s="450" customFormat="1" ht="33" customHeight="1">
      <c r="A136" s="457" t="s">
        <v>97</v>
      </c>
      <c r="B136" s="457"/>
      <c r="C136" s="458" t="s">
        <v>272</v>
      </c>
      <c r="D136" s="459"/>
      <c r="E136" s="459"/>
      <c r="F136" s="459"/>
      <c r="G136" s="459"/>
      <c r="H136" s="459"/>
      <c r="I136" s="460"/>
      <c r="J136" s="461"/>
      <c r="K136" s="461"/>
      <c r="L136" s="460"/>
    </row>
    <row r="137" spans="1:12" s="373" customFormat="1" ht="39" customHeight="1">
      <c r="A137" s="375"/>
      <c r="B137" s="376"/>
      <c r="C137" s="500" t="s">
        <v>311</v>
      </c>
      <c r="D137" s="498"/>
      <c r="E137" s="498"/>
      <c r="F137" s="498"/>
      <c r="G137" s="498"/>
      <c r="H137" s="498"/>
      <c r="I137" s="498"/>
      <c r="J137" s="498"/>
      <c r="K137" s="498"/>
      <c r="L137" s="498"/>
    </row>
    <row r="138" spans="1:12" s="301" customFormat="1" ht="18.75" customHeight="1">
      <c r="A138" s="290"/>
      <c r="B138" s="290"/>
      <c r="D138" s="302"/>
      <c r="E138" s="302"/>
      <c r="F138" s="302"/>
      <c r="G138" s="302"/>
      <c r="H138" s="302"/>
      <c r="I138" s="377"/>
      <c r="J138" s="356" t="s">
        <v>121</v>
      </c>
      <c r="K138" s="377"/>
      <c r="L138" s="356" t="s">
        <v>243</v>
      </c>
    </row>
    <row r="139" spans="1:12" s="301" customFormat="1" ht="18.75" customHeight="1" thickBot="1">
      <c r="A139" s="290"/>
      <c r="B139" s="290"/>
      <c r="C139" s="296"/>
      <c r="D139" s="302"/>
      <c r="E139" s="302"/>
      <c r="F139" s="302"/>
      <c r="G139" s="302"/>
      <c r="H139" s="302"/>
      <c r="I139" s="377"/>
      <c r="J139" s="378" t="s">
        <v>242</v>
      </c>
      <c r="K139" s="335"/>
      <c r="L139" s="378" t="s">
        <v>242</v>
      </c>
    </row>
    <row r="140" spans="1:12" s="301" customFormat="1" ht="17.25" customHeight="1">
      <c r="A140" s="290"/>
      <c r="B140" s="290"/>
      <c r="C140" s="296"/>
      <c r="D140" s="302"/>
      <c r="E140" s="302"/>
      <c r="F140" s="302"/>
      <c r="G140" s="302"/>
      <c r="H140" s="302"/>
      <c r="I140" s="379"/>
      <c r="J140" s="380" t="s">
        <v>325</v>
      </c>
      <c r="K140" s="381"/>
      <c r="L140" s="380" t="s">
        <v>325</v>
      </c>
    </row>
    <row r="141" spans="1:12" s="348" customFormat="1" ht="18.75" customHeight="1">
      <c r="A141" s="290"/>
      <c r="B141" s="290"/>
      <c r="C141" s="382"/>
      <c r="D141" s="302"/>
      <c r="E141" s="302"/>
      <c r="F141" s="302"/>
      <c r="G141" s="302"/>
      <c r="H141" s="520"/>
      <c r="I141" s="520"/>
      <c r="J141" s="384" t="s">
        <v>116</v>
      </c>
      <c r="K141" s="384"/>
      <c r="L141" s="384" t="s">
        <v>116</v>
      </c>
    </row>
    <row r="142" spans="1:12" s="301" customFormat="1" ht="4.5" customHeight="1" hidden="1">
      <c r="A142" s="290"/>
      <c r="B142" s="290"/>
      <c r="C142" s="385"/>
      <c r="D142" s="385"/>
      <c r="E142" s="385"/>
      <c r="F142" s="385"/>
      <c r="G142" s="385"/>
      <c r="H142" s="385"/>
      <c r="I142" s="385"/>
      <c r="J142" s="385"/>
      <c r="K142" s="385"/>
      <c r="L142" s="385"/>
    </row>
    <row r="143" spans="1:12" s="450" customFormat="1" ht="26.25" customHeight="1">
      <c r="A143" s="457" t="s">
        <v>83</v>
      </c>
      <c r="B143" s="457" t="s">
        <v>133</v>
      </c>
      <c r="C143" s="458" t="s">
        <v>117</v>
      </c>
      <c r="D143" s="459"/>
      <c r="E143" s="459"/>
      <c r="F143" s="459"/>
      <c r="G143" s="459"/>
      <c r="H143" s="459"/>
      <c r="I143" s="460"/>
      <c r="J143" s="461"/>
      <c r="K143" s="461"/>
      <c r="L143" s="460"/>
    </row>
    <row r="144" spans="1:12" s="301" customFormat="1" ht="16.5" customHeight="1">
      <c r="A144" s="290"/>
      <c r="B144" s="290"/>
      <c r="C144" s="382" t="s">
        <v>233</v>
      </c>
      <c r="D144" s="302"/>
      <c r="E144" s="302"/>
      <c r="F144" s="302"/>
      <c r="G144" s="302"/>
      <c r="H144" s="302"/>
      <c r="I144" s="386"/>
      <c r="J144" s="386"/>
      <c r="K144" s="387"/>
      <c r="L144" s="386"/>
    </row>
    <row r="145" spans="1:12" s="301" customFormat="1" ht="19.5">
      <c r="A145" s="290"/>
      <c r="B145" s="290"/>
      <c r="C145" s="388" t="s">
        <v>157</v>
      </c>
      <c r="D145" s="389"/>
      <c r="E145" s="389"/>
      <c r="F145" s="389"/>
      <c r="G145" s="389"/>
      <c r="H145" s="389"/>
      <c r="I145" s="390"/>
      <c r="J145" s="391">
        <v>17038.88262768666</v>
      </c>
      <c r="K145" s="392"/>
      <c r="L145" s="391">
        <v>42173.96953968666</v>
      </c>
    </row>
    <row r="146" spans="1:12" s="301" customFormat="1" ht="19.5">
      <c r="A146" s="290"/>
      <c r="B146" s="290"/>
      <c r="C146" s="388" t="s">
        <v>158</v>
      </c>
      <c r="D146" s="389"/>
      <c r="E146" s="389"/>
      <c r="F146" s="389"/>
      <c r="G146" s="389"/>
      <c r="H146" s="389"/>
      <c r="I146" s="391"/>
      <c r="J146" s="391">
        <v>-4956.067088</v>
      </c>
      <c r="K146" s="392"/>
      <c r="L146" s="391">
        <v>947</v>
      </c>
    </row>
    <row r="147" spans="1:12" s="301" customFormat="1" ht="19.5">
      <c r="A147" s="290"/>
      <c r="B147" s="290"/>
      <c r="C147" s="388" t="s">
        <v>159</v>
      </c>
      <c r="D147" s="302"/>
      <c r="E147" s="302"/>
      <c r="F147" s="302"/>
      <c r="G147" s="302"/>
      <c r="H147" s="302"/>
      <c r="I147" s="390"/>
      <c r="J147" s="391">
        <v>-5000</v>
      </c>
      <c r="K147" s="392"/>
      <c r="L147" s="391">
        <v>30314</v>
      </c>
    </row>
    <row r="148" spans="1:12" s="301" customFormat="1" ht="18" customHeight="1">
      <c r="A148" s="290"/>
      <c r="B148" s="290"/>
      <c r="C148" s="393"/>
      <c r="D148" s="302"/>
      <c r="E148" s="302"/>
      <c r="F148" s="302"/>
      <c r="G148" s="302"/>
      <c r="H148" s="302"/>
      <c r="I148" s="390"/>
      <c r="J148" s="394">
        <v>7082.8155396866605</v>
      </c>
      <c r="K148" s="395"/>
      <c r="L148" s="394">
        <v>73434.96953968666</v>
      </c>
    </row>
    <row r="149" spans="1:12" s="301" customFormat="1" ht="19.5" customHeight="1">
      <c r="A149" s="290"/>
      <c r="B149" s="290"/>
      <c r="C149" s="382" t="s">
        <v>279</v>
      </c>
      <c r="D149" s="302"/>
      <c r="E149" s="302"/>
      <c r="F149" s="302"/>
      <c r="G149" s="302"/>
      <c r="H149" s="302"/>
      <c r="I149" s="396"/>
      <c r="J149" s="391">
        <v>-3806.0110000000004</v>
      </c>
      <c r="K149" s="397"/>
      <c r="L149" s="472">
        <v>-3806.0110000000004</v>
      </c>
    </row>
    <row r="150" spans="1:12" s="301" customFormat="1" ht="19.5" customHeight="1" thickBot="1">
      <c r="A150" s="290"/>
      <c r="B150" s="290"/>
      <c r="C150" s="398"/>
      <c r="D150" s="302"/>
      <c r="E150" s="302"/>
      <c r="F150" s="302"/>
      <c r="G150" s="302"/>
      <c r="H150" s="302"/>
      <c r="I150" s="390"/>
      <c r="J150" s="399">
        <v>3276.80453968666</v>
      </c>
      <c r="K150" s="400"/>
      <c r="L150" s="399">
        <v>69628.95853968666</v>
      </c>
    </row>
    <row r="151" spans="1:12" s="301" customFormat="1" ht="84.75" customHeight="1">
      <c r="A151" s="290"/>
      <c r="B151" s="290"/>
      <c r="C151" s="494" t="s">
        <v>10</v>
      </c>
      <c r="D151" s="495"/>
      <c r="E151" s="495"/>
      <c r="F151" s="495"/>
      <c r="G151" s="495"/>
      <c r="H151" s="495"/>
      <c r="I151" s="495"/>
      <c r="J151" s="495"/>
      <c r="K151" s="495"/>
      <c r="L151" s="495"/>
    </row>
    <row r="152" spans="1:12" s="373" customFormat="1" ht="6.75" customHeight="1">
      <c r="A152" s="375"/>
      <c r="B152" s="376"/>
      <c r="C152" s="372"/>
      <c r="D152" s="340"/>
      <c r="E152" s="340"/>
      <c r="F152" s="340"/>
      <c r="G152" s="340"/>
      <c r="H152" s="340"/>
      <c r="I152" s="340"/>
      <c r="J152" s="340"/>
      <c r="K152" s="374"/>
      <c r="L152" s="374"/>
    </row>
    <row r="153" spans="1:12" s="301" customFormat="1" ht="20.25" customHeight="1">
      <c r="A153" s="290"/>
      <c r="B153" s="290"/>
      <c r="D153" s="302"/>
      <c r="E153" s="302"/>
      <c r="F153" s="302"/>
      <c r="G153" s="302"/>
      <c r="H153" s="302"/>
      <c r="I153" s="377"/>
      <c r="J153" s="356" t="s">
        <v>121</v>
      </c>
      <c r="K153" s="377"/>
      <c r="L153" s="356" t="s">
        <v>243</v>
      </c>
    </row>
    <row r="154" spans="1:12" s="301" customFormat="1" ht="16.5" customHeight="1" thickBot="1">
      <c r="A154" s="290"/>
      <c r="B154" s="290"/>
      <c r="C154" s="296"/>
      <c r="D154" s="302"/>
      <c r="E154" s="302"/>
      <c r="F154" s="302"/>
      <c r="G154" s="302"/>
      <c r="H154" s="302"/>
      <c r="I154" s="377"/>
      <c r="J154" s="378" t="s">
        <v>242</v>
      </c>
      <c r="K154" s="335"/>
      <c r="L154" s="378" t="s">
        <v>242</v>
      </c>
    </row>
    <row r="155" spans="1:12" s="301" customFormat="1" ht="21.75" customHeight="1" hidden="1">
      <c r="A155" s="290"/>
      <c r="B155" s="290"/>
      <c r="C155" s="296"/>
      <c r="D155" s="302"/>
      <c r="E155" s="302"/>
      <c r="F155" s="302"/>
      <c r="G155" s="302"/>
      <c r="H155" s="302"/>
      <c r="I155" s="379"/>
      <c r="J155" s="380" t="s">
        <v>325</v>
      </c>
      <c r="K155" s="381"/>
      <c r="L155" s="380" t="s">
        <v>325</v>
      </c>
    </row>
    <row r="156" spans="1:12" s="348" customFormat="1" ht="21.75" customHeight="1">
      <c r="A156" s="290"/>
      <c r="B156" s="290"/>
      <c r="C156" s="382"/>
      <c r="D156" s="302"/>
      <c r="E156" s="302"/>
      <c r="F156" s="302"/>
      <c r="G156" s="302"/>
      <c r="H156" s="520"/>
      <c r="I156" s="520"/>
      <c r="J156" s="384" t="s">
        <v>116</v>
      </c>
      <c r="K156" s="384"/>
      <c r="L156" s="384" t="s">
        <v>116</v>
      </c>
    </row>
    <row r="157" spans="1:12" s="450" customFormat="1" ht="30" customHeight="1">
      <c r="A157" s="457" t="s">
        <v>84</v>
      </c>
      <c r="B157" s="457" t="s">
        <v>134</v>
      </c>
      <c r="C157" s="458" t="s">
        <v>85</v>
      </c>
      <c r="D157" s="459"/>
      <c r="E157" s="459"/>
      <c r="F157" s="459"/>
      <c r="G157" s="459"/>
      <c r="H157" s="459"/>
      <c r="I157" s="460"/>
      <c r="J157" s="461"/>
      <c r="K157" s="461"/>
      <c r="L157" s="460"/>
    </row>
    <row r="158" spans="1:12" s="301" customFormat="1" ht="24" customHeight="1">
      <c r="A158" s="290"/>
      <c r="B158" s="290"/>
      <c r="C158" s="402" t="s">
        <v>318</v>
      </c>
      <c r="D158" s="302"/>
      <c r="E158" s="302"/>
      <c r="F158" s="302"/>
      <c r="G158" s="302"/>
      <c r="H158" s="302"/>
      <c r="I158" s="342"/>
      <c r="J158" s="343">
        <v>0</v>
      </c>
      <c r="K158" s="403"/>
      <c r="L158" s="331">
        <v>0</v>
      </c>
    </row>
    <row r="159" spans="1:12" s="301" customFormat="1" ht="24" customHeight="1">
      <c r="A159" s="290"/>
      <c r="B159" s="290"/>
      <c r="C159" s="402" t="s">
        <v>347</v>
      </c>
      <c r="D159" s="302"/>
      <c r="E159" s="302"/>
      <c r="F159" s="302"/>
      <c r="G159" s="302"/>
      <c r="H159" s="302"/>
      <c r="I159" s="342"/>
      <c r="J159" s="343">
        <v>171484</v>
      </c>
      <c r="K159" s="403"/>
      <c r="L159" s="331">
        <v>183236</v>
      </c>
    </row>
    <row r="160" spans="1:12" s="301" customFormat="1" ht="22.5" customHeight="1" thickBot="1">
      <c r="A160" s="290"/>
      <c r="B160" s="290"/>
      <c r="C160" s="402" t="s">
        <v>317</v>
      </c>
      <c r="D160" s="302"/>
      <c r="E160" s="302"/>
      <c r="F160" s="302"/>
      <c r="G160" s="302"/>
      <c r="H160" s="302"/>
      <c r="I160" s="342"/>
      <c r="J160" s="462">
        <v>8196</v>
      </c>
      <c r="K160" s="404"/>
      <c r="L160" s="405">
        <v>8196</v>
      </c>
    </row>
    <row r="161" spans="1:12" s="301" customFormat="1" ht="0.75" customHeight="1">
      <c r="A161" s="290"/>
      <c r="B161" s="290"/>
      <c r="D161" s="302"/>
      <c r="E161" s="302"/>
      <c r="F161" s="302"/>
      <c r="G161" s="302"/>
      <c r="H161" s="302"/>
      <c r="I161" s="303"/>
      <c r="J161" s="304"/>
      <c r="K161" s="305"/>
      <c r="L161" s="303"/>
    </row>
    <row r="162" spans="1:12" s="301" customFormat="1" ht="0.75" customHeight="1">
      <c r="A162" s="290"/>
      <c r="B162" s="290"/>
      <c r="C162" s="302"/>
      <c r="D162" s="302"/>
      <c r="E162" s="302"/>
      <c r="F162" s="302"/>
      <c r="G162" s="302"/>
      <c r="H162" s="302"/>
      <c r="I162" s="342"/>
      <c r="J162" s="343"/>
      <c r="K162" s="344"/>
      <c r="L162" s="345"/>
    </row>
    <row r="163" spans="1:12" s="301" customFormat="1" ht="3.75" customHeight="1">
      <c r="A163" s="290"/>
      <c r="B163" s="290"/>
      <c r="C163" s="296"/>
      <c r="D163" s="302"/>
      <c r="E163" s="302"/>
      <c r="F163" s="302"/>
      <c r="G163" s="302"/>
      <c r="H163" s="302"/>
      <c r="I163" s="377"/>
      <c r="J163" s="356"/>
      <c r="K163" s="377"/>
      <c r="L163" s="356"/>
    </row>
    <row r="164" spans="1:12" s="301" customFormat="1" ht="18.75" customHeight="1" hidden="1">
      <c r="A164" s="290"/>
      <c r="B164" s="290"/>
      <c r="C164" s="296"/>
      <c r="D164" s="302"/>
      <c r="E164" s="302"/>
      <c r="F164" s="302"/>
      <c r="G164" s="302"/>
      <c r="H164" s="302"/>
      <c r="I164" s="379"/>
      <c r="J164" s="406"/>
      <c r="K164" s="407"/>
      <c r="L164" s="406"/>
    </row>
    <row r="165" spans="4:12" s="348" customFormat="1" ht="53.25" customHeight="1">
      <c r="D165" s="302"/>
      <c r="E165" s="302"/>
      <c r="F165" s="302"/>
      <c r="G165" s="302"/>
      <c r="H165" s="520"/>
      <c r="I165" s="520"/>
      <c r="J165" s="356" t="s">
        <v>121</v>
      </c>
      <c r="K165" s="377"/>
      <c r="L165" s="356" t="s">
        <v>243</v>
      </c>
    </row>
    <row r="166" spans="5:12" s="301" customFormat="1" ht="16.5" customHeight="1" thickBot="1">
      <c r="E166" s="302"/>
      <c r="F166" s="302"/>
      <c r="G166" s="302"/>
      <c r="H166" s="302"/>
      <c r="I166" s="408"/>
      <c r="J166" s="378" t="s">
        <v>242</v>
      </c>
      <c r="K166" s="335"/>
      <c r="L166" s="378" t="s">
        <v>242</v>
      </c>
    </row>
    <row r="167" spans="1:12" s="450" customFormat="1" ht="25.5" customHeight="1">
      <c r="A167" s="457" t="s">
        <v>86</v>
      </c>
      <c r="B167" s="457" t="s">
        <v>135</v>
      </c>
      <c r="C167" s="458" t="s">
        <v>214</v>
      </c>
      <c r="D167" s="459"/>
      <c r="E167" s="459"/>
      <c r="F167" s="459"/>
      <c r="G167" s="459"/>
      <c r="H167" s="459"/>
      <c r="I167" s="460"/>
      <c r="J167" s="411" t="s">
        <v>116</v>
      </c>
      <c r="K167" s="411"/>
      <c r="L167" s="411" t="s">
        <v>116</v>
      </c>
    </row>
    <row r="168" spans="1:12" s="301" customFormat="1" ht="21" customHeight="1">
      <c r="A168" s="409" t="s">
        <v>145</v>
      </c>
      <c r="B168" s="300"/>
      <c r="C168" s="352" t="s">
        <v>102</v>
      </c>
      <c r="D168" s="302"/>
      <c r="E168" s="302"/>
      <c r="F168" s="302"/>
      <c r="G168" s="302"/>
      <c r="H168" s="302"/>
      <c r="I168" s="408"/>
      <c r="J168" s="411"/>
      <c r="K168" s="411"/>
      <c r="L168" s="411"/>
    </row>
    <row r="169" spans="1:12" s="348" customFormat="1" ht="16.5" customHeight="1">
      <c r="A169" s="290"/>
      <c r="B169" s="290"/>
      <c r="C169" s="410" t="s">
        <v>103</v>
      </c>
      <c r="D169" s="302"/>
      <c r="E169" s="302"/>
      <c r="F169" s="302"/>
      <c r="G169" s="302"/>
      <c r="H169" s="383"/>
      <c r="I169" s="383"/>
      <c r="J169" s="411"/>
      <c r="K169" s="411"/>
      <c r="L169" s="411"/>
    </row>
    <row r="170" spans="1:12" s="301" customFormat="1" ht="19.5" customHeight="1">
      <c r="A170" s="290"/>
      <c r="B170" s="290"/>
      <c r="C170" s="412" t="s">
        <v>178</v>
      </c>
      <c r="D170" s="302" t="s">
        <v>104</v>
      </c>
      <c r="E170" s="302"/>
      <c r="F170" s="302"/>
      <c r="G170" s="302"/>
      <c r="H170" s="302"/>
      <c r="I170" s="408"/>
      <c r="J170" s="391">
        <v>0</v>
      </c>
      <c r="K170" s="344"/>
      <c r="L170" s="390">
        <v>659</v>
      </c>
    </row>
    <row r="171" spans="1:12" s="301" customFormat="1" ht="17.25" customHeight="1">
      <c r="A171" s="290"/>
      <c r="B171" s="290"/>
      <c r="C171" s="412" t="s">
        <v>178</v>
      </c>
      <c r="D171" s="302" t="s">
        <v>105</v>
      </c>
      <c r="E171" s="302"/>
      <c r="F171" s="302"/>
      <c r="G171" s="302"/>
      <c r="H171" s="302"/>
      <c r="I171" s="408"/>
      <c r="J171" s="391">
        <v>3657</v>
      </c>
      <c r="K171" s="344"/>
      <c r="L171" s="390">
        <v>4444</v>
      </c>
    </row>
    <row r="172" spans="1:12" s="301" customFormat="1" ht="18" customHeight="1" thickBot="1">
      <c r="A172" s="290"/>
      <c r="B172" s="290"/>
      <c r="C172" s="412" t="s">
        <v>178</v>
      </c>
      <c r="D172" s="302" t="s">
        <v>6</v>
      </c>
      <c r="E172" s="302"/>
      <c r="F172" s="302"/>
      <c r="G172" s="302"/>
      <c r="H172" s="302"/>
      <c r="I172" s="408"/>
      <c r="J172" s="413">
        <v>-654</v>
      </c>
      <c r="K172" s="414"/>
      <c r="L172" s="415">
        <v>-617</v>
      </c>
    </row>
    <row r="173" spans="1:12" s="301" customFormat="1" ht="13.5" customHeight="1">
      <c r="A173" s="290"/>
      <c r="B173" s="290"/>
      <c r="C173" s="296"/>
      <c r="D173" s="302"/>
      <c r="E173" s="302"/>
      <c r="F173" s="302"/>
      <c r="G173" s="302"/>
      <c r="H173" s="302"/>
      <c r="I173" s="408"/>
      <c r="J173" s="390"/>
      <c r="K173" s="344"/>
      <c r="L173" s="408"/>
    </row>
    <row r="174" spans="1:12" s="450" customFormat="1" ht="25.5" customHeight="1">
      <c r="A174" s="457" t="s">
        <v>86</v>
      </c>
      <c r="B174" s="457" t="s">
        <v>135</v>
      </c>
      <c r="C174" s="458" t="s">
        <v>29</v>
      </c>
      <c r="D174" s="459"/>
      <c r="E174" s="459"/>
      <c r="F174" s="459"/>
      <c r="G174" s="459"/>
      <c r="H174" s="459"/>
      <c r="I174" s="460"/>
      <c r="J174" s="419"/>
      <c r="K174" s="419"/>
      <c r="L174" s="419"/>
    </row>
    <row r="175" spans="1:12" s="301" customFormat="1" ht="21.75" customHeight="1">
      <c r="A175" s="416" t="s">
        <v>207</v>
      </c>
      <c r="B175" s="310"/>
      <c r="C175" s="524" t="s">
        <v>349</v>
      </c>
      <c r="D175" s="525"/>
      <c r="E175" s="525"/>
      <c r="F175" s="525"/>
      <c r="G175" s="525"/>
      <c r="H175" s="525"/>
      <c r="I175" s="525"/>
      <c r="J175" s="418"/>
      <c r="K175" s="344"/>
      <c r="L175" s="418"/>
    </row>
    <row r="176" spans="1:12" s="301" customFormat="1" ht="21.75" customHeight="1">
      <c r="A176" s="416"/>
      <c r="B176" s="310"/>
      <c r="C176" s="417"/>
      <c r="D176" s="307"/>
      <c r="E176" s="307"/>
      <c r="F176" s="307"/>
      <c r="G176" s="307"/>
      <c r="H176" s="307"/>
      <c r="I176" s="307"/>
      <c r="J176" s="463" t="s">
        <v>348</v>
      </c>
      <c r="K176" s="464"/>
      <c r="L176" s="465" t="s">
        <v>337</v>
      </c>
    </row>
    <row r="177" spans="1:12" s="301" customFormat="1" ht="19.5" customHeight="1">
      <c r="A177" s="290"/>
      <c r="B177" s="290"/>
      <c r="C177" s="302"/>
      <c r="D177" s="302"/>
      <c r="E177" s="302"/>
      <c r="F177" s="302"/>
      <c r="G177" s="302"/>
      <c r="H177" s="302"/>
      <c r="I177" s="420"/>
      <c r="J177" s="384" t="s">
        <v>198</v>
      </c>
      <c r="K177" s="344"/>
      <c r="L177" s="384" t="s">
        <v>198</v>
      </c>
    </row>
    <row r="178" spans="1:12" s="301" customFormat="1" ht="20.25" customHeight="1">
      <c r="A178" s="290"/>
      <c r="B178" s="290"/>
      <c r="C178" s="382" t="s">
        <v>130</v>
      </c>
      <c r="D178" s="302"/>
      <c r="E178" s="302"/>
      <c r="F178" s="302"/>
      <c r="G178" s="302"/>
      <c r="H178" s="302"/>
      <c r="I178" s="345"/>
      <c r="J178" s="422">
        <v>7557</v>
      </c>
      <c r="K178" s="344"/>
      <c r="L178" s="421">
        <v>281828</v>
      </c>
    </row>
    <row r="179" spans="1:12" s="301" customFormat="1" ht="2.25" customHeight="1">
      <c r="A179" s="290"/>
      <c r="B179" s="290"/>
      <c r="C179" s="398"/>
      <c r="D179" s="302"/>
      <c r="E179" s="302"/>
      <c r="F179" s="302"/>
      <c r="G179" s="302"/>
      <c r="H179" s="302"/>
      <c r="I179" s="345"/>
      <c r="J179" s="418"/>
      <c r="K179" s="344"/>
      <c r="L179" s="421"/>
    </row>
    <row r="180" spans="1:12" s="301" customFormat="1" ht="19.5">
      <c r="A180" s="290"/>
      <c r="B180" s="290"/>
      <c r="C180" s="398" t="s">
        <v>137</v>
      </c>
      <c r="D180" s="302"/>
      <c r="E180" s="302"/>
      <c r="F180" s="302"/>
      <c r="J180" s="418">
        <v>6557</v>
      </c>
      <c r="K180" s="344"/>
      <c r="L180" s="421">
        <v>180628</v>
      </c>
    </row>
    <row r="181" spans="1:12" s="301" customFormat="1" ht="3" customHeight="1">
      <c r="A181" s="290"/>
      <c r="B181" s="290"/>
      <c r="C181" s="398"/>
      <c r="D181" s="302"/>
      <c r="E181" s="302"/>
      <c r="F181" s="302"/>
      <c r="J181" s="418"/>
      <c r="K181" s="344"/>
      <c r="L181" s="421"/>
    </row>
    <row r="182" spans="1:12" s="301" customFormat="1" ht="3" customHeight="1" hidden="1">
      <c r="A182" s="290"/>
      <c r="B182" s="290"/>
      <c r="C182" s="398"/>
      <c r="D182" s="302"/>
      <c r="E182" s="302"/>
      <c r="F182" s="302"/>
      <c r="G182" s="302"/>
      <c r="H182" s="302"/>
      <c r="I182" s="345"/>
      <c r="J182" s="418"/>
      <c r="K182" s="344"/>
      <c r="L182" s="421"/>
    </row>
    <row r="183" spans="1:12" s="301" customFormat="1" ht="20.25" thickBot="1">
      <c r="A183" s="290"/>
      <c r="B183" s="290"/>
      <c r="C183" s="382" t="s">
        <v>131</v>
      </c>
      <c r="D183" s="294"/>
      <c r="E183" s="294"/>
      <c r="F183" s="294"/>
      <c r="G183" s="294"/>
      <c r="H183" s="294"/>
      <c r="I183" s="345"/>
      <c r="J183" s="423">
        <v>9153</v>
      </c>
      <c r="K183" s="344"/>
      <c r="L183" s="424">
        <v>41608</v>
      </c>
    </row>
    <row r="184" spans="1:12" s="301" customFormat="1" ht="5.25" customHeight="1" hidden="1">
      <c r="A184" s="290"/>
      <c r="B184" s="290"/>
      <c r="C184" s="425"/>
      <c r="D184" s="302"/>
      <c r="E184" s="302"/>
      <c r="F184" s="302"/>
      <c r="G184" s="302"/>
      <c r="H184" s="302"/>
      <c r="I184" s="342"/>
      <c r="J184" s="390"/>
      <c r="K184" s="344"/>
      <c r="L184" s="401"/>
    </row>
    <row r="185" spans="1:12" s="301" customFormat="1" ht="6.75" customHeight="1" hidden="1">
      <c r="A185" s="290"/>
      <c r="B185" s="290"/>
      <c r="C185" s="302"/>
      <c r="D185" s="302"/>
      <c r="E185" s="302"/>
      <c r="F185" s="302"/>
      <c r="G185" s="302"/>
      <c r="H185" s="302"/>
      <c r="I185" s="342"/>
      <c r="J185" s="426"/>
      <c r="K185" s="344"/>
      <c r="L185" s="345"/>
    </row>
    <row r="186" spans="1:12" s="301" customFormat="1" ht="17.25" customHeight="1" hidden="1">
      <c r="A186" s="290"/>
      <c r="B186" s="290"/>
      <c r="C186" s="302"/>
      <c r="D186" s="302"/>
      <c r="E186" s="302"/>
      <c r="F186" s="302"/>
      <c r="G186" s="302"/>
      <c r="H186" s="302"/>
      <c r="I186" s="342"/>
      <c r="J186" s="343"/>
      <c r="K186" s="344"/>
      <c r="L186" s="345"/>
    </row>
    <row r="187" spans="1:12" s="301" customFormat="1" ht="4.5" customHeight="1" hidden="1">
      <c r="A187" s="290"/>
      <c r="B187" s="290"/>
      <c r="C187" s="302"/>
      <c r="D187" s="302"/>
      <c r="E187" s="302"/>
      <c r="F187" s="302"/>
      <c r="G187" s="302"/>
      <c r="H187" s="302"/>
      <c r="I187" s="408"/>
      <c r="J187" s="408"/>
      <c r="K187" s="344"/>
      <c r="L187" s="408"/>
    </row>
    <row r="188" spans="1:12" s="450" customFormat="1" ht="35.25" customHeight="1">
      <c r="A188" s="457" t="s">
        <v>87</v>
      </c>
      <c r="B188" s="457" t="s">
        <v>138</v>
      </c>
      <c r="C188" s="458" t="s">
        <v>217</v>
      </c>
      <c r="D188" s="459"/>
      <c r="E188" s="459"/>
      <c r="F188" s="459"/>
      <c r="G188" s="459"/>
      <c r="H188" s="459"/>
      <c r="I188" s="460"/>
      <c r="J188" s="461"/>
      <c r="K188" s="461"/>
      <c r="L188" s="460"/>
    </row>
    <row r="189" spans="1:12" s="301" customFormat="1" ht="2.25" customHeight="1">
      <c r="A189" s="312"/>
      <c r="B189" s="312"/>
      <c r="C189" s="274"/>
      <c r="D189" s="427"/>
      <c r="E189" s="309"/>
      <c r="F189" s="309"/>
      <c r="G189" s="309"/>
      <c r="H189" s="309"/>
      <c r="I189" s="309"/>
      <c r="J189" s="309"/>
      <c r="K189" s="309"/>
      <c r="L189" s="309"/>
    </row>
    <row r="190" spans="1:12" s="301" customFormat="1" ht="131.25" customHeight="1">
      <c r="A190" s="312" t="s">
        <v>145</v>
      </c>
      <c r="B190" s="312"/>
      <c r="C190" s="500" t="s">
        <v>4</v>
      </c>
      <c r="D190" s="523"/>
      <c r="E190" s="523"/>
      <c r="F190" s="523"/>
      <c r="G190" s="523"/>
      <c r="H190" s="523"/>
      <c r="I190" s="523"/>
      <c r="J190" s="523"/>
      <c r="K190" s="523"/>
      <c r="L190" s="523"/>
    </row>
    <row r="191" spans="1:12" s="450" customFormat="1" ht="31.5" customHeight="1">
      <c r="A191" s="457" t="s">
        <v>87</v>
      </c>
      <c r="B191" s="457" t="s">
        <v>138</v>
      </c>
      <c r="C191" s="458" t="s">
        <v>12</v>
      </c>
      <c r="D191" s="459"/>
      <c r="E191" s="459"/>
      <c r="F191" s="459"/>
      <c r="G191" s="459"/>
      <c r="H191" s="459"/>
      <c r="I191" s="460"/>
      <c r="J191" s="461"/>
      <c r="K191" s="461"/>
      <c r="L191" s="460"/>
    </row>
    <row r="192" spans="1:12" s="348" customFormat="1" ht="71.25" customHeight="1">
      <c r="A192" s="312" t="s">
        <v>207</v>
      </c>
      <c r="B192" s="346"/>
      <c r="C192" s="499" t="s">
        <v>22</v>
      </c>
      <c r="D192" s="499"/>
      <c r="E192" s="499"/>
      <c r="F192" s="499"/>
      <c r="G192" s="499"/>
      <c r="H192" s="499"/>
      <c r="I192" s="499"/>
      <c r="J192" s="499"/>
      <c r="K192" s="499"/>
      <c r="L192" s="499"/>
    </row>
    <row r="193" spans="1:12" s="348" customFormat="1" ht="68.25" customHeight="1">
      <c r="A193" s="312" t="s">
        <v>208</v>
      </c>
      <c r="B193" s="346"/>
      <c r="C193" s="499" t="s">
        <v>16</v>
      </c>
      <c r="D193" s="499"/>
      <c r="E193" s="499"/>
      <c r="F193" s="499"/>
      <c r="G193" s="499"/>
      <c r="H193" s="499"/>
      <c r="I193" s="499"/>
      <c r="J193" s="499"/>
      <c r="K193" s="499"/>
      <c r="L193" s="499"/>
    </row>
    <row r="194" spans="1:12" s="348" customFormat="1" ht="102" customHeight="1">
      <c r="A194" s="312"/>
      <c r="B194" s="346"/>
      <c r="C194" s="499" t="s">
        <v>7</v>
      </c>
      <c r="D194" s="499"/>
      <c r="E194" s="499"/>
      <c r="F194" s="499"/>
      <c r="G194" s="499"/>
      <c r="H194" s="499"/>
      <c r="I194" s="499"/>
      <c r="J194" s="499"/>
      <c r="K194" s="499"/>
      <c r="L194" s="499"/>
    </row>
    <row r="195" spans="1:12" s="348" customFormat="1" ht="4.5" customHeight="1">
      <c r="A195" s="312"/>
      <c r="B195" s="346"/>
      <c r="C195" s="347"/>
      <c r="D195" s="347"/>
      <c r="E195" s="347"/>
      <c r="F195" s="347"/>
      <c r="G195" s="347"/>
      <c r="H195" s="347"/>
      <c r="I195" s="347"/>
      <c r="J195" s="347"/>
      <c r="K195" s="347"/>
      <c r="L195" s="347"/>
    </row>
    <row r="196" spans="1:12" s="301" customFormat="1" ht="18.75" customHeight="1">
      <c r="A196" s="312"/>
      <c r="B196" s="312"/>
      <c r="C196" s="547" t="s">
        <v>352</v>
      </c>
      <c r="D196" s="548"/>
      <c r="E196" s="548"/>
      <c r="F196" s="548"/>
      <c r="G196" s="548"/>
      <c r="H196" s="548"/>
      <c r="I196" s="548"/>
      <c r="J196" s="548"/>
      <c r="K196" s="548"/>
      <c r="L196" s="548"/>
    </row>
    <row r="197" spans="1:12" s="450" customFormat="1" ht="32.25" customHeight="1">
      <c r="A197" s="457" t="s">
        <v>88</v>
      </c>
      <c r="B197" s="457" t="s">
        <v>140</v>
      </c>
      <c r="C197" s="458" t="s">
        <v>218</v>
      </c>
      <c r="D197" s="459"/>
      <c r="E197" s="459"/>
      <c r="F197" s="459"/>
      <c r="G197" s="459"/>
      <c r="H197" s="459"/>
      <c r="I197" s="460"/>
      <c r="J197" s="463"/>
      <c r="K197" s="464"/>
      <c r="L197" s="465"/>
    </row>
    <row r="198" spans="1:12" s="301" customFormat="1" ht="18" customHeight="1">
      <c r="A198" s="290"/>
      <c r="B198" s="290"/>
      <c r="C198" s="429" t="s">
        <v>354</v>
      </c>
      <c r="D198" s="294"/>
      <c r="E198" s="294"/>
      <c r="F198" s="294"/>
      <c r="G198" s="294"/>
      <c r="H198" s="294"/>
      <c r="I198" s="308"/>
      <c r="J198" s="419"/>
      <c r="K198" s="419"/>
      <c r="L198" s="419"/>
    </row>
    <row r="199" spans="1:12" s="301" customFormat="1" ht="18" customHeight="1">
      <c r="A199" s="290"/>
      <c r="B199" s="290"/>
      <c r="C199" s="429"/>
      <c r="D199" s="294"/>
      <c r="E199" s="294"/>
      <c r="F199" s="294"/>
      <c r="G199" s="294"/>
      <c r="H199" s="294"/>
      <c r="I199" s="308"/>
      <c r="J199" s="463" t="s">
        <v>348</v>
      </c>
      <c r="K199" s="464"/>
      <c r="L199" s="465" t="s">
        <v>337</v>
      </c>
    </row>
    <row r="200" spans="1:12" s="301" customFormat="1" ht="18" customHeight="1" thickBot="1">
      <c r="A200" s="290"/>
      <c r="B200" s="290"/>
      <c r="C200" s="429"/>
      <c r="D200" s="294"/>
      <c r="E200" s="294"/>
      <c r="F200" s="294"/>
      <c r="G200" s="294"/>
      <c r="H200" s="294"/>
      <c r="I200" s="308"/>
      <c r="J200" s="430" t="s">
        <v>146</v>
      </c>
      <c r="K200" s="419"/>
      <c r="L200" s="430" t="s">
        <v>146</v>
      </c>
    </row>
    <row r="201" spans="1:11" s="301" customFormat="1" ht="19.5">
      <c r="A201" s="297"/>
      <c r="B201" s="297"/>
      <c r="C201" s="431" t="s">
        <v>154</v>
      </c>
      <c r="D201" s="285"/>
      <c r="E201" s="285"/>
      <c r="F201" s="285"/>
      <c r="G201" s="285"/>
      <c r="H201" s="285"/>
      <c r="I201" s="308"/>
      <c r="J201" s="418"/>
      <c r="K201" s="305"/>
    </row>
    <row r="202" spans="1:12" s="301" customFormat="1" ht="18" customHeight="1">
      <c r="A202" s="290"/>
      <c r="B202" s="290"/>
      <c r="C202" s="432" t="s">
        <v>155</v>
      </c>
      <c r="D202" s="294"/>
      <c r="E202" s="294"/>
      <c r="F202" s="294"/>
      <c r="G202" s="294"/>
      <c r="H202" s="294"/>
      <c r="I202" s="308"/>
      <c r="J202" s="422">
        <v>40000</v>
      </c>
      <c r="K202" s="420"/>
      <c r="L202" s="422">
        <v>50000</v>
      </c>
    </row>
    <row r="203" spans="1:12" s="301" customFormat="1" ht="18" customHeight="1">
      <c r="A203" s="290"/>
      <c r="B203" s="290"/>
      <c r="C203" s="382" t="s">
        <v>156</v>
      </c>
      <c r="D203" s="302"/>
      <c r="E203" s="302"/>
      <c r="F203" s="302"/>
      <c r="G203" s="302"/>
      <c r="H203" s="302"/>
      <c r="J203" s="418">
        <v>499420</v>
      </c>
      <c r="K203" s="305"/>
      <c r="L203" s="418">
        <v>859534</v>
      </c>
    </row>
    <row r="204" spans="1:12" s="301" customFormat="1" ht="18" customHeight="1">
      <c r="A204" s="290"/>
      <c r="B204" s="290"/>
      <c r="C204" s="382" t="s">
        <v>41</v>
      </c>
      <c r="D204" s="302"/>
      <c r="E204" s="302"/>
      <c r="F204" s="302"/>
      <c r="G204" s="302"/>
      <c r="H204" s="302"/>
      <c r="J204" s="418">
        <v>88869</v>
      </c>
      <c r="K204" s="305"/>
      <c r="L204" s="418">
        <v>78369</v>
      </c>
    </row>
    <row r="205" spans="1:12" s="301" customFormat="1" ht="18" customHeight="1">
      <c r="A205" s="290"/>
      <c r="B205" s="290"/>
      <c r="C205" s="382" t="s">
        <v>286</v>
      </c>
      <c r="D205" s="302"/>
      <c r="E205" s="302"/>
      <c r="F205" s="302"/>
      <c r="G205" s="302"/>
      <c r="H205" s="302"/>
      <c r="J205" s="418">
        <v>160000</v>
      </c>
      <c r="K205" s="305"/>
      <c r="L205" s="418">
        <v>190000</v>
      </c>
    </row>
    <row r="206" spans="1:12" s="301" customFormat="1" ht="18" customHeight="1">
      <c r="A206" s="290"/>
      <c r="B206" s="290"/>
      <c r="C206" s="382" t="s">
        <v>47</v>
      </c>
      <c r="D206" s="302"/>
      <c r="E206" s="302"/>
      <c r="F206" s="302"/>
      <c r="G206" s="302"/>
      <c r="H206" s="302"/>
      <c r="J206" s="418">
        <v>250000</v>
      </c>
      <c r="K206" s="305"/>
      <c r="L206" s="418">
        <v>250000</v>
      </c>
    </row>
    <row r="207" spans="1:12" s="301" customFormat="1" ht="18" customHeight="1">
      <c r="A207" s="290"/>
      <c r="B207" s="290"/>
      <c r="C207" s="382" t="s">
        <v>48</v>
      </c>
      <c r="D207" s="302"/>
      <c r="E207" s="302"/>
      <c r="F207" s="302"/>
      <c r="G207" s="302"/>
      <c r="H207" s="302"/>
      <c r="J207" s="418">
        <v>107227</v>
      </c>
      <c r="K207" s="305"/>
      <c r="L207" s="418">
        <v>100000</v>
      </c>
    </row>
    <row r="208" spans="1:12" s="301" customFormat="1" ht="5.25" customHeight="1">
      <c r="A208" s="290"/>
      <c r="B208" s="290"/>
      <c r="C208" s="388"/>
      <c r="D208" s="302"/>
      <c r="E208" s="302"/>
      <c r="F208" s="302"/>
      <c r="G208" s="302"/>
      <c r="H208" s="302"/>
      <c r="J208" s="433"/>
      <c r="K208" s="305"/>
      <c r="L208" s="433"/>
    </row>
    <row r="209" spans="1:12" s="301" customFormat="1" ht="21" customHeight="1">
      <c r="A209" s="290"/>
      <c r="B209" s="290"/>
      <c r="C209" s="398"/>
      <c r="D209" s="302"/>
      <c r="E209" s="302"/>
      <c r="F209" s="302"/>
      <c r="G209" s="302"/>
      <c r="H209" s="302"/>
      <c r="J209" s="422">
        <v>1145516</v>
      </c>
      <c r="K209" s="305"/>
      <c r="L209" s="422">
        <v>1527903</v>
      </c>
    </row>
    <row r="210" spans="1:12" s="301" customFormat="1" ht="18" customHeight="1">
      <c r="A210" s="290"/>
      <c r="B210" s="290"/>
      <c r="C210" s="382" t="s">
        <v>144</v>
      </c>
      <c r="D210" s="302"/>
      <c r="E210" s="302"/>
      <c r="F210" s="302"/>
      <c r="G210" s="302"/>
      <c r="H210" s="302"/>
      <c r="J210" s="434">
        <v>250382.713</v>
      </c>
      <c r="K210" s="305"/>
      <c r="L210" s="434">
        <v>603702</v>
      </c>
    </row>
    <row r="211" spans="1:12" s="301" customFormat="1" ht="18.75" customHeight="1" thickBot="1">
      <c r="A211" s="290"/>
      <c r="B211" s="290"/>
      <c r="C211" s="398"/>
      <c r="D211" s="302"/>
      <c r="E211" s="302"/>
      <c r="F211" s="302"/>
      <c r="G211" s="302"/>
      <c r="H211" s="302"/>
      <c r="J211" s="435">
        <v>895133.287</v>
      </c>
      <c r="K211" s="305"/>
      <c r="L211" s="435">
        <v>924201</v>
      </c>
    </row>
    <row r="212" spans="1:12" s="301" customFormat="1" ht="3.75" customHeight="1">
      <c r="A212" s="290"/>
      <c r="B212" s="290"/>
      <c r="C212" s="398"/>
      <c r="D212" s="302"/>
      <c r="E212" s="302"/>
      <c r="F212" s="302"/>
      <c r="G212" s="302"/>
      <c r="H212" s="302"/>
      <c r="J212" s="422"/>
      <c r="K212" s="305"/>
      <c r="L212" s="422"/>
    </row>
    <row r="213" spans="1:12" s="301" customFormat="1" ht="18" customHeight="1">
      <c r="A213" s="290"/>
      <c r="B213" s="290"/>
      <c r="C213" s="398" t="s">
        <v>115</v>
      </c>
      <c r="D213" s="302"/>
      <c r="E213" s="302"/>
      <c r="F213" s="302"/>
      <c r="G213" s="302"/>
      <c r="H213" s="302"/>
      <c r="J213" s="422"/>
      <c r="K213" s="305"/>
      <c r="L213" s="422"/>
    </row>
    <row r="214" spans="1:12" s="301" customFormat="1" ht="18" customHeight="1">
      <c r="A214" s="290"/>
      <c r="B214" s="290"/>
      <c r="C214" s="436" t="s">
        <v>111</v>
      </c>
      <c r="D214" s="302"/>
      <c r="E214" s="302"/>
      <c r="F214" s="302"/>
      <c r="G214" s="302"/>
      <c r="H214" s="302"/>
      <c r="J214" s="422">
        <v>83346</v>
      </c>
      <c r="K214" s="305"/>
      <c r="L214" s="422">
        <v>48783</v>
      </c>
    </row>
    <row r="215" spans="1:12" s="301" customFormat="1" ht="18" customHeight="1">
      <c r="A215" s="290"/>
      <c r="B215" s="290"/>
      <c r="C215" s="436" t="s">
        <v>112</v>
      </c>
      <c r="D215" s="302"/>
      <c r="E215" s="302"/>
      <c r="F215" s="302"/>
      <c r="G215" s="302"/>
      <c r="H215" s="302"/>
      <c r="J215" s="422">
        <v>58590</v>
      </c>
      <c r="K215" s="305"/>
      <c r="L215" s="422">
        <v>40788</v>
      </c>
    </row>
    <row r="216" spans="1:12" s="301" customFormat="1" ht="18" customHeight="1">
      <c r="A216" s="290"/>
      <c r="B216" s="290"/>
      <c r="C216" s="436" t="s">
        <v>113</v>
      </c>
      <c r="D216" s="302"/>
      <c r="E216" s="302"/>
      <c r="F216" s="302"/>
      <c r="G216" s="302"/>
      <c r="H216" s="302"/>
      <c r="J216" s="422">
        <v>746250</v>
      </c>
      <c r="K216" s="305"/>
      <c r="L216" s="422">
        <v>217000</v>
      </c>
    </row>
    <row r="217" spans="1:12" s="301" customFormat="1" ht="18" customHeight="1">
      <c r="A217" s="290"/>
      <c r="B217" s="290"/>
      <c r="C217" s="382" t="s">
        <v>286</v>
      </c>
      <c r="D217" s="302"/>
      <c r="E217" s="302"/>
      <c r="F217" s="302"/>
      <c r="G217" s="302"/>
      <c r="H217" s="302"/>
      <c r="J217" s="418">
        <v>60000</v>
      </c>
      <c r="K217" s="305"/>
      <c r="L217" s="418">
        <v>30000</v>
      </c>
    </row>
    <row r="218" spans="1:12" s="301" customFormat="1" ht="18" customHeight="1">
      <c r="A218" s="290"/>
      <c r="B218" s="290"/>
      <c r="C218" s="432" t="s">
        <v>155</v>
      </c>
      <c r="D218" s="302"/>
      <c r="E218" s="302"/>
      <c r="F218" s="302"/>
      <c r="G218" s="302"/>
      <c r="H218" s="302"/>
      <c r="J218" s="422">
        <v>40000</v>
      </c>
      <c r="K218" s="305"/>
      <c r="L218" s="422">
        <v>10000</v>
      </c>
    </row>
    <row r="219" spans="1:12" s="301" customFormat="1" ht="18" customHeight="1">
      <c r="A219" s="290"/>
      <c r="B219" s="290"/>
      <c r="C219" s="436" t="s">
        <v>114</v>
      </c>
      <c r="D219" s="302"/>
      <c r="E219" s="302"/>
      <c r="F219" s="302"/>
      <c r="G219" s="302"/>
      <c r="H219" s="302"/>
      <c r="J219" s="422">
        <v>150383</v>
      </c>
      <c r="K219" s="305"/>
      <c r="L219" s="422">
        <v>563702</v>
      </c>
    </row>
    <row r="220" spans="1:12" s="301" customFormat="1" ht="22.5" customHeight="1" thickBot="1">
      <c r="A220" s="290"/>
      <c r="B220" s="290"/>
      <c r="C220" s="398"/>
      <c r="D220" s="302"/>
      <c r="E220" s="302"/>
      <c r="F220" s="302"/>
      <c r="G220" s="302"/>
      <c r="H220" s="302"/>
      <c r="J220" s="435">
        <v>1138569</v>
      </c>
      <c r="K220" s="305"/>
      <c r="L220" s="435">
        <v>910273</v>
      </c>
    </row>
    <row r="221" spans="1:11" s="301" customFormat="1" ht="3.75" customHeight="1">
      <c r="A221" s="290"/>
      <c r="B221" s="290"/>
      <c r="C221" s="398"/>
      <c r="D221" s="302"/>
      <c r="E221" s="302"/>
      <c r="F221" s="302"/>
      <c r="G221" s="302"/>
      <c r="H221" s="302"/>
      <c r="I221" s="304"/>
      <c r="J221" s="304"/>
      <c r="K221" s="305"/>
    </row>
    <row r="222" spans="1:12" s="301" customFormat="1" ht="42.75" customHeight="1">
      <c r="A222" s="290"/>
      <c r="B222" s="290"/>
      <c r="C222" s="521" t="s">
        <v>357</v>
      </c>
      <c r="D222" s="522"/>
      <c r="E222" s="522"/>
      <c r="F222" s="522"/>
      <c r="G222" s="522"/>
      <c r="H222" s="522"/>
      <c r="I222" s="522"/>
      <c r="J222" s="522"/>
      <c r="K222" s="522"/>
      <c r="L222" s="522"/>
    </row>
    <row r="223" spans="1:12" s="450" customFormat="1" ht="33.75" customHeight="1">
      <c r="A223" s="457" t="s">
        <v>89</v>
      </c>
      <c r="B223" s="457" t="s">
        <v>142</v>
      </c>
      <c r="C223" s="458" t="s">
        <v>219</v>
      </c>
      <c r="D223" s="459"/>
      <c r="E223" s="459"/>
      <c r="F223" s="459"/>
      <c r="G223" s="459"/>
      <c r="H223" s="459"/>
      <c r="I223" s="460"/>
      <c r="J223" s="461"/>
      <c r="K223" s="461"/>
      <c r="L223" s="460"/>
    </row>
    <row r="224" spans="1:12" s="345" customFormat="1" ht="18" customHeight="1" hidden="1">
      <c r="A224" s="290"/>
      <c r="B224" s="290"/>
      <c r="C224" s="437" t="s">
        <v>179</v>
      </c>
      <c r="D224" s="438" t="s">
        <v>181</v>
      </c>
      <c r="E224" s="350"/>
      <c r="F224" s="350"/>
      <c r="G224" s="350"/>
      <c r="H224" s="350"/>
      <c r="I224" s="303"/>
      <c r="J224" s="351"/>
      <c r="L224" s="303"/>
    </row>
    <row r="225" spans="1:12" s="345" customFormat="1" ht="30.75" customHeight="1" hidden="1">
      <c r="A225" s="290"/>
      <c r="B225" s="290"/>
      <c r="D225" s="549" t="s">
        <v>213</v>
      </c>
      <c r="E225" s="495"/>
      <c r="F225" s="495"/>
      <c r="G225" s="495"/>
      <c r="H225" s="495"/>
      <c r="I225" s="495"/>
      <c r="J225" s="495"/>
      <c r="K225" s="495"/>
      <c r="L225" s="495"/>
    </row>
    <row r="226" spans="1:12" s="345" customFormat="1" ht="21" customHeight="1" hidden="1">
      <c r="A226" s="290"/>
      <c r="B226" s="290"/>
      <c r="C226" s="437" t="s">
        <v>179</v>
      </c>
      <c r="D226" s="438" t="s">
        <v>182</v>
      </c>
      <c r="E226" s="309"/>
      <c r="F226" s="309"/>
      <c r="G226" s="309"/>
      <c r="H226" s="309"/>
      <c r="I226" s="309"/>
      <c r="J226" s="309"/>
      <c r="K226" s="309"/>
      <c r="L226" s="309"/>
    </row>
    <row r="227" spans="1:12" s="345" customFormat="1" ht="21.75" customHeight="1" hidden="1">
      <c r="A227" s="290"/>
      <c r="B227" s="290"/>
      <c r="C227" s="349"/>
      <c r="D227" s="549" t="s">
        <v>183</v>
      </c>
      <c r="E227" s="495"/>
      <c r="F227" s="495"/>
      <c r="G227" s="495"/>
      <c r="H227" s="495"/>
      <c r="I227" s="495"/>
      <c r="J227" s="495"/>
      <c r="K227" s="495"/>
      <c r="L227" s="495"/>
    </row>
    <row r="228" spans="1:12" s="345" customFormat="1" ht="6" customHeight="1">
      <c r="A228" s="290"/>
      <c r="B228" s="290"/>
      <c r="C228" s="349"/>
      <c r="D228" s="350"/>
      <c r="E228" s="350"/>
      <c r="F228" s="350"/>
      <c r="G228" s="350"/>
      <c r="H228" s="350"/>
      <c r="I228" s="303"/>
      <c r="J228" s="351"/>
      <c r="L228" s="303"/>
    </row>
    <row r="229" spans="1:12" s="345" customFormat="1" ht="30.75" customHeight="1">
      <c r="A229" s="290"/>
      <c r="B229" s="290"/>
      <c r="C229" s="496" t="s">
        <v>353</v>
      </c>
      <c r="D229" s="498"/>
      <c r="E229" s="498"/>
      <c r="F229" s="498"/>
      <c r="G229" s="498"/>
      <c r="H229" s="498"/>
      <c r="I229" s="498"/>
      <c r="J229" s="498"/>
      <c r="K229" s="498"/>
      <c r="L229" s="498"/>
    </row>
    <row r="230" spans="1:12" s="450" customFormat="1" ht="33" customHeight="1">
      <c r="A230" s="457" t="s">
        <v>91</v>
      </c>
      <c r="B230" s="457" t="s">
        <v>195</v>
      </c>
      <c r="C230" s="458" t="s">
        <v>90</v>
      </c>
      <c r="D230" s="459"/>
      <c r="E230" s="459"/>
      <c r="F230" s="459"/>
      <c r="G230" s="459"/>
      <c r="H230" s="459"/>
      <c r="I230" s="460"/>
      <c r="J230" s="461"/>
      <c r="K230" s="461"/>
      <c r="L230" s="460"/>
    </row>
    <row r="231" spans="1:12" s="301" customFormat="1" ht="47.25" customHeight="1">
      <c r="A231" s="416"/>
      <c r="B231" s="439"/>
      <c r="C231" s="496" t="s">
        <v>371</v>
      </c>
      <c r="D231" s="542"/>
      <c r="E231" s="542"/>
      <c r="F231" s="542"/>
      <c r="G231" s="542"/>
      <c r="H231" s="542"/>
      <c r="I231" s="542"/>
      <c r="J231" s="542"/>
      <c r="K231" s="542"/>
      <c r="L231" s="542"/>
    </row>
    <row r="232" spans="1:12" s="301" customFormat="1" ht="45" customHeight="1">
      <c r="A232" s="416"/>
      <c r="B232" s="439"/>
      <c r="C232" s="496" t="s">
        <v>372</v>
      </c>
      <c r="D232" s="542"/>
      <c r="E232" s="542"/>
      <c r="F232" s="542"/>
      <c r="G232" s="542"/>
      <c r="H232" s="542"/>
      <c r="I232" s="542"/>
      <c r="J232" s="542"/>
      <c r="K232" s="542"/>
      <c r="L232" s="542"/>
    </row>
    <row r="233" spans="1:12" s="450" customFormat="1" ht="35.25" customHeight="1">
      <c r="A233" s="457" t="s">
        <v>92</v>
      </c>
      <c r="B233" s="457"/>
      <c r="C233" s="458" t="s">
        <v>93</v>
      </c>
      <c r="D233" s="459"/>
      <c r="E233" s="459"/>
      <c r="F233" s="459"/>
      <c r="G233" s="459"/>
      <c r="H233" s="459"/>
      <c r="I233" s="460"/>
      <c r="J233" s="461"/>
      <c r="K233" s="461"/>
      <c r="L233" s="460"/>
    </row>
    <row r="234" spans="1:12" s="301" customFormat="1" ht="51.75" customHeight="1">
      <c r="A234" s="312"/>
      <c r="B234" s="290"/>
      <c r="C234" s="531" t="s">
        <v>8</v>
      </c>
      <c r="D234" s="498"/>
      <c r="E234" s="498"/>
      <c r="F234" s="498"/>
      <c r="G234" s="498"/>
      <c r="H234" s="498"/>
      <c r="I234" s="498"/>
      <c r="J234" s="498"/>
      <c r="K234" s="498"/>
      <c r="L234" s="498"/>
    </row>
    <row r="235" spans="1:12" s="450" customFormat="1" ht="30" customHeight="1">
      <c r="A235" s="457" t="s">
        <v>94</v>
      </c>
      <c r="B235" s="457" t="s">
        <v>136</v>
      </c>
      <c r="C235" s="458" t="s">
        <v>215</v>
      </c>
      <c r="D235" s="459"/>
      <c r="E235" s="459"/>
      <c r="F235" s="459"/>
      <c r="G235" s="459"/>
      <c r="H235" s="459"/>
      <c r="I235" s="460"/>
      <c r="J235" s="461"/>
      <c r="K235" s="461"/>
      <c r="L235" s="460"/>
    </row>
    <row r="236" spans="1:12" s="355" customFormat="1" ht="23.25" customHeight="1" thickBot="1">
      <c r="A236" s="290"/>
      <c r="B236" s="290"/>
      <c r="C236" s="440"/>
      <c r="D236" s="428"/>
      <c r="E236" s="428"/>
      <c r="F236" s="428"/>
      <c r="G236" s="428"/>
      <c r="I236" s="539" t="s">
        <v>236</v>
      </c>
      <c r="J236" s="539"/>
      <c r="K236" s="539" t="s">
        <v>237</v>
      </c>
      <c r="L236" s="539"/>
    </row>
    <row r="237" spans="1:12" s="301" customFormat="1" ht="25.5" customHeight="1">
      <c r="A237" s="290"/>
      <c r="B237" s="290"/>
      <c r="D237" s="294"/>
      <c r="E237" s="294"/>
      <c r="F237" s="294"/>
      <c r="G237" s="294"/>
      <c r="I237" s="441" t="s">
        <v>325</v>
      </c>
      <c r="J237" s="442" t="s">
        <v>297</v>
      </c>
      <c r="K237" s="441" t="s">
        <v>325</v>
      </c>
      <c r="L237" s="442" t="s">
        <v>297</v>
      </c>
    </row>
    <row r="238" spans="1:12" s="450" customFormat="1" ht="31.5" customHeight="1">
      <c r="A238" s="457" t="s">
        <v>179</v>
      </c>
      <c r="B238" s="457"/>
      <c r="C238" s="458" t="s">
        <v>184</v>
      </c>
      <c r="D238" s="459"/>
      <c r="E238" s="459"/>
      <c r="F238" s="459"/>
      <c r="G238" s="459"/>
      <c r="H238" s="459"/>
      <c r="I238" s="460"/>
      <c r="J238" s="461"/>
      <c r="K238" s="461"/>
      <c r="L238" s="460"/>
    </row>
    <row r="239" spans="1:12" s="301" customFormat="1" ht="28.5" customHeight="1">
      <c r="A239" s="290"/>
      <c r="B239" s="290"/>
      <c r="C239" s="301" t="s">
        <v>312</v>
      </c>
      <c r="D239" s="294"/>
      <c r="E239" s="294"/>
      <c r="F239" s="294"/>
      <c r="G239" s="294"/>
      <c r="I239" s="443">
        <v>92998.15773067277</v>
      </c>
      <c r="J239" s="473">
        <v>27652</v>
      </c>
      <c r="K239" s="443">
        <v>190503</v>
      </c>
      <c r="L239" s="473">
        <v>119160</v>
      </c>
    </row>
    <row r="240" spans="1:12" s="301" customFormat="1" ht="26.25" customHeight="1">
      <c r="A240" s="290"/>
      <c r="B240" s="290"/>
      <c r="C240" s="301" t="s">
        <v>315</v>
      </c>
      <c r="D240" s="294"/>
      <c r="E240" s="294"/>
      <c r="F240" s="294"/>
      <c r="G240" s="294"/>
      <c r="I240" s="443">
        <v>590513.689</v>
      </c>
      <c r="J240" s="473">
        <v>577818</v>
      </c>
      <c r="K240" s="443">
        <v>586407.814</v>
      </c>
      <c r="L240" s="473">
        <v>569216</v>
      </c>
    </row>
    <row r="241" spans="1:12" s="301" customFormat="1" ht="35.25" customHeight="1" thickBot="1">
      <c r="A241" s="290"/>
      <c r="B241" s="290"/>
      <c r="C241" s="301" t="s">
        <v>313</v>
      </c>
      <c r="D241" s="294"/>
      <c r="E241" s="294"/>
      <c r="F241" s="294"/>
      <c r="G241" s="294"/>
      <c r="I241" s="444">
        <v>15.75</v>
      </c>
      <c r="J241" s="474">
        <v>4.79</v>
      </c>
      <c r="K241" s="444">
        <v>32.49</v>
      </c>
      <c r="L241" s="474">
        <v>20.93</v>
      </c>
    </row>
    <row r="242" spans="1:12" s="301" customFormat="1" ht="9" customHeight="1">
      <c r="A242" s="290"/>
      <c r="B242" s="290"/>
      <c r="D242" s="294"/>
      <c r="E242" s="294"/>
      <c r="F242" s="294"/>
      <c r="G242" s="294"/>
      <c r="I242" s="443"/>
      <c r="J242" s="473"/>
      <c r="K242" s="443"/>
      <c r="L242" s="473"/>
    </row>
    <row r="243" spans="1:12" s="450" customFormat="1" ht="24" customHeight="1">
      <c r="A243" s="457" t="s">
        <v>180</v>
      </c>
      <c r="B243" s="457"/>
      <c r="C243" s="458" t="s">
        <v>288</v>
      </c>
      <c r="D243" s="459"/>
      <c r="E243" s="459"/>
      <c r="F243" s="459"/>
      <c r="G243" s="459"/>
      <c r="H243" s="459"/>
      <c r="I243" s="460"/>
      <c r="J243" s="475"/>
      <c r="K243" s="475"/>
      <c r="L243" s="476"/>
    </row>
    <row r="244" spans="1:12" s="301" customFormat="1" ht="27" customHeight="1">
      <c r="A244" s="290"/>
      <c r="B244" s="290"/>
      <c r="C244" s="301" t="s">
        <v>312</v>
      </c>
      <c r="D244" s="294"/>
      <c r="E244" s="294"/>
      <c r="F244" s="294"/>
      <c r="G244" s="294"/>
      <c r="I244" s="443">
        <v>92998.15773067277</v>
      </c>
      <c r="J244" s="473">
        <v>27652</v>
      </c>
      <c r="K244" s="443">
        <v>190503</v>
      </c>
      <c r="L244" s="473">
        <v>119160</v>
      </c>
    </row>
    <row r="245" spans="1:12" s="301" customFormat="1" ht="39.75" customHeight="1">
      <c r="A245" s="290"/>
      <c r="B245" s="290"/>
      <c r="C245" s="540" t="s">
        <v>326</v>
      </c>
      <c r="D245" s="541"/>
      <c r="E245" s="541"/>
      <c r="F245" s="541"/>
      <c r="G245" s="541"/>
      <c r="H245" s="541"/>
      <c r="I245" s="443">
        <v>-176.63785431029828</v>
      </c>
      <c r="J245" s="473" t="s">
        <v>178</v>
      </c>
      <c r="K245" s="443">
        <v>-1606.9280434323955</v>
      </c>
      <c r="L245" s="473" t="s">
        <v>178</v>
      </c>
    </row>
    <row r="246" spans="1:12" s="301" customFormat="1" ht="27" customHeight="1">
      <c r="A246" s="290"/>
      <c r="B246" s="290"/>
      <c r="C246" s="301" t="s">
        <v>327</v>
      </c>
      <c r="D246" s="294"/>
      <c r="E246" s="294"/>
      <c r="F246" s="294"/>
      <c r="G246" s="294"/>
      <c r="I246" s="443">
        <v>1575</v>
      </c>
      <c r="J246" s="473" t="s">
        <v>178</v>
      </c>
      <c r="K246" s="443">
        <v>6300</v>
      </c>
      <c r="L246" s="473">
        <v>1744</v>
      </c>
    </row>
    <row r="247" spans="1:12" s="301" customFormat="1" ht="29.25" customHeight="1">
      <c r="A247" s="290"/>
      <c r="B247" s="290"/>
      <c r="D247" s="294"/>
      <c r="E247" s="294"/>
      <c r="F247" s="294"/>
      <c r="G247" s="294"/>
      <c r="I247" s="445">
        <v>94396.51987636246</v>
      </c>
      <c r="J247" s="477">
        <v>27652</v>
      </c>
      <c r="K247" s="445">
        <v>195196.0719565676</v>
      </c>
      <c r="L247" s="477">
        <v>120904</v>
      </c>
    </row>
    <row r="248" spans="1:12" s="301" customFormat="1" ht="32.25" customHeight="1">
      <c r="A248" s="290"/>
      <c r="B248" s="290"/>
      <c r="C248" s="301" t="s">
        <v>315</v>
      </c>
      <c r="D248" s="294"/>
      <c r="E248" s="294"/>
      <c r="F248" s="294"/>
      <c r="G248" s="294"/>
      <c r="I248" s="443">
        <v>590513.689</v>
      </c>
      <c r="J248" s="473">
        <v>577818</v>
      </c>
      <c r="K248" s="443">
        <v>586407.814</v>
      </c>
      <c r="L248" s="473">
        <v>569216</v>
      </c>
    </row>
    <row r="249" spans="1:12" s="301" customFormat="1" ht="27" customHeight="1">
      <c r="A249" s="290"/>
      <c r="B249" s="290"/>
      <c r="C249" s="301" t="s">
        <v>316</v>
      </c>
      <c r="D249" s="294"/>
      <c r="E249" s="294"/>
      <c r="F249" s="294"/>
      <c r="G249" s="294"/>
      <c r="I249" s="443">
        <v>2367</v>
      </c>
      <c r="J249" s="473">
        <v>7968</v>
      </c>
      <c r="K249" s="443">
        <v>2367</v>
      </c>
      <c r="L249" s="473">
        <v>7968</v>
      </c>
    </row>
    <row r="250" spans="1:12" s="301" customFormat="1" ht="27" customHeight="1">
      <c r="A250" s="290"/>
      <c r="B250" s="290"/>
      <c r="C250" s="301" t="s">
        <v>328</v>
      </c>
      <c r="D250" s="294"/>
      <c r="E250" s="294"/>
      <c r="F250" s="294"/>
      <c r="G250" s="294"/>
      <c r="I250" s="443">
        <v>51282.05128205128</v>
      </c>
      <c r="J250" s="473">
        <v>18967</v>
      </c>
      <c r="K250" s="443">
        <v>51282.05128205128</v>
      </c>
      <c r="L250" s="473">
        <v>18967</v>
      </c>
    </row>
    <row r="251" spans="1:12" s="301" customFormat="1" ht="27.75" customHeight="1">
      <c r="A251" s="290"/>
      <c r="B251" s="290"/>
      <c r="C251" s="301" t="s">
        <v>314</v>
      </c>
      <c r="D251" s="294"/>
      <c r="E251" s="294"/>
      <c r="F251" s="294"/>
      <c r="G251" s="294"/>
      <c r="I251" s="445">
        <v>644162.7402820513</v>
      </c>
      <c r="J251" s="477">
        <v>604753</v>
      </c>
      <c r="K251" s="445">
        <v>640056.8652820513</v>
      </c>
      <c r="L251" s="477">
        <v>596151</v>
      </c>
    </row>
    <row r="252" spans="1:12" ht="35.25" customHeight="1" thickBot="1">
      <c r="A252" s="292"/>
      <c r="B252" s="292"/>
      <c r="C252" s="365" t="s">
        <v>319</v>
      </c>
      <c r="I252" s="444">
        <v>14.654141566000895</v>
      </c>
      <c r="J252" s="474">
        <v>4.57244527931238</v>
      </c>
      <c r="K252" s="444">
        <v>30.49667655241091</v>
      </c>
      <c r="L252" s="474">
        <v>20.280767792052686</v>
      </c>
    </row>
    <row r="253" spans="1:12" ht="10.5" customHeight="1" hidden="1">
      <c r="A253" s="292"/>
      <c r="B253" s="292"/>
      <c r="C253" s="339"/>
      <c r="D253" s="339"/>
      <c r="E253" s="339"/>
      <c r="F253" s="339"/>
      <c r="G253" s="339"/>
      <c r="H253" s="339"/>
      <c r="I253" s="339"/>
      <c r="J253" s="366"/>
      <c r="K253" s="366"/>
      <c r="L253" s="367"/>
    </row>
    <row r="254" spans="1:12" s="301" customFormat="1" ht="2.25" customHeight="1" hidden="1">
      <c r="A254" s="290"/>
      <c r="B254" s="290"/>
      <c r="C254" s="355"/>
      <c r="D254" s="294"/>
      <c r="E254" s="294"/>
      <c r="F254" s="294"/>
      <c r="G254" s="294"/>
      <c r="H254" s="294"/>
      <c r="I254" s="308"/>
      <c r="J254" s="305"/>
      <c r="K254" s="305"/>
      <c r="L254" s="308"/>
    </row>
    <row r="255" spans="1:12" ht="15.75" customHeight="1">
      <c r="A255" s="290"/>
      <c r="B255" s="290"/>
      <c r="C255" s="538"/>
      <c r="D255" s="538"/>
      <c r="E255" s="538"/>
      <c r="F255" s="538"/>
      <c r="G255" s="538"/>
      <c r="H255" s="538"/>
      <c r="I255" s="538"/>
      <c r="J255" s="538"/>
      <c r="K255" s="538"/>
      <c r="L255" s="538"/>
    </row>
    <row r="256" spans="1:12" s="450" customFormat="1" ht="25.5" customHeight="1">
      <c r="A256" s="457" t="s">
        <v>95</v>
      </c>
      <c r="B256" s="457"/>
      <c r="C256" s="458" t="s">
        <v>255</v>
      </c>
      <c r="D256" s="459"/>
      <c r="E256" s="459"/>
      <c r="F256" s="459"/>
      <c r="G256" s="459"/>
      <c r="H256" s="459"/>
      <c r="I256" s="460"/>
      <c r="J256" s="461"/>
      <c r="K256" s="461"/>
      <c r="L256" s="460"/>
    </row>
    <row r="257" spans="1:12" s="301" customFormat="1" ht="22.5" customHeight="1" thickBot="1">
      <c r="A257" s="290"/>
      <c r="B257" s="290"/>
      <c r="C257" s="296"/>
      <c r="D257" s="302"/>
      <c r="E257" s="302"/>
      <c r="F257" s="302"/>
      <c r="G257" s="537" t="s">
        <v>237</v>
      </c>
      <c r="H257" s="537"/>
      <c r="I257" s="537"/>
      <c r="J257" s="356"/>
      <c r="K257" s="377"/>
      <c r="L257" s="356"/>
    </row>
    <row r="258" spans="1:12" s="301" customFormat="1" ht="22.5" customHeight="1">
      <c r="A258" s="290"/>
      <c r="B258" s="290"/>
      <c r="C258" s="296"/>
      <c r="D258" s="302"/>
      <c r="E258" s="302"/>
      <c r="F258" s="302"/>
      <c r="G258" s="446" t="s">
        <v>334</v>
      </c>
      <c r="H258" s="447"/>
      <c r="I258" s="446" t="s">
        <v>96</v>
      </c>
      <c r="J258" s="406"/>
      <c r="K258" s="407"/>
      <c r="L258" s="406"/>
    </row>
    <row r="259" spans="1:12" s="450" customFormat="1" ht="30" customHeight="1">
      <c r="A259" s="457" t="s">
        <v>145</v>
      </c>
      <c r="B259" s="457"/>
      <c r="C259" s="458" t="s">
        <v>256</v>
      </c>
      <c r="D259" s="459"/>
      <c r="E259" s="459"/>
      <c r="F259" s="459"/>
      <c r="G259" s="480"/>
      <c r="H259" s="459"/>
      <c r="I259" s="460"/>
      <c r="J259" s="461"/>
      <c r="K259" s="461"/>
      <c r="L259" s="460"/>
    </row>
    <row r="260" spans="1:12" s="320" customFormat="1" ht="21.75" customHeight="1">
      <c r="A260" s="319"/>
      <c r="B260" s="319"/>
      <c r="C260" s="320" t="s">
        <v>329</v>
      </c>
      <c r="G260" s="481">
        <v>45654</v>
      </c>
      <c r="H260" s="362"/>
      <c r="I260" s="449">
        <v>38975</v>
      </c>
      <c r="J260" s="450"/>
      <c r="L260" s="451"/>
    </row>
    <row r="261" spans="1:12" s="320" customFormat="1" ht="21.75" customHeight="1">
      <c r="A261" s="319"/>
      <c r="B261" s="319"/>
      <c r="C261" s="320" t="s">
        <v>330</v>
      </c>
      <c r="G261" s="481">
        <v>28025</v>
      </c>
      <c r="H261" s="362"/>
      <c r="I261" s="449">
        <v>33013</v>
      </c>
      <c r="J261" s="450"/>
      <c r="L261" s="451"/>
    </row>
    <row r="262" spans="1:12" s="320" customFormat="1" ht="21.75" customHeight="1">
      <c r="A262" s="319"/>
      <c r="B262" s="319"/>
      <c r="C262" s="320" t="s">
        <v>331</v>
      </c>
      <c r="G262" s="481">
        <v>4559</v>
      </c>
      <c r="H262" s="362"/>
      <c r="I262" s="449">
        <v>8219</v>
      </c>
      <c r="J262" s="450"/>
      <c r="L262" s="451"/>
    </row>
    <row r="263" spans="1:12" s="320" customFormat="1" ht="21.75" customHeight="1">
      <c r="A263" s="319"/>
      <c r="B263" s="319"/>
      <c r="G263" s="482">
        <v>78238</v>
      </c>
      <c r="H263" s="452"/>
      <c r="I263" s="334">
        <v>80207</v>
      </c>
      <c r="J263" s="450"/>
      <c r="L263" s="451"/>
    </row>
    <row r="264" spans="1:12" s="320" customFormat="1" ht="21.75" customHeight="1">
      <c r="A264" s="319"/>
      <c r="B264" s="319"/>
      <c r="C264" s="320" t="s">
        <v>332</v>
      </c>
      <c r="G264" s="481">
        <v>176</v>
      </c>
      <c r="H264" s="362"/>
      <c r="I264" s="449">
        <v>176</v>
      </c>
      <c r="J264" s="450"/>
      <c r="L264" s="451"/>
    </row>
    <row r="265" spans="1:12" s="320" customFormat="1" ht="21.75" customHeight="1">
      <c r="A265" s="319"/>
      <c r="B265" s="319"/>
      <c r="C265" s="320" t="s">
        <v>257</v>
      </c>
      <c r="G265" s="481">
        <v>60</v>
      </c>
      <c r="H265" s="362"/>
      <c r="I265" s="449">
        <v>60</v>
      </c>
      <c r="J265" s="450"/>
      <c r="L265" s="451"/>
    </row>
    <row r="266" spans="3:9" ht="19.5">
      <c r="C266" s="320" t="s">
        <v>194</v>
      </c>
      <c r="D266" s="320"/>
      <c r="E266" s="320"/>
      <c r="F266" s="320"/>
      <c r="G266" s="481">
        <v>326</v>
      </c>
      <c r="H266" s="362"/>
      <c r="I266" s="449">
        <v>395</v>
      </c>
    </row>
    <row r="267" spans="3:9" ht="26.25" customHeight="1" thickBot="1">
      <c r="C267" s="320" t="s">
        <v>17</v>
      </c>
      <c r="D267" s="320"/>
      <c r="E267" s="320"/>
      <c r="F267" s="320"/>
      <c r="G267" s="483">
        <v>78800</v>
      </c>
      <c r="H267" s="453"/>
      <c r="I267" s="454">
        <v>80838</v>
      </c>
    </row>
    <row r="268" spans="3:9" ht="18.75" customHeight="1">
      <c r="C268" s="320"/>
      <c r="D268" s="320"/>
      <c r="E268" s="320"/>
      <c r="F268" s="320"/>
      <c r="G268" s="449"/>
      <c r="H268" s="362"/>
      <c r="I268" s="449"/>
    </row>
    <row r="269" spans="3:9" ht="27.75" customHeight="1">
      <c r="C269" s="320" t="s">
        <v>386</v>
      </c>
      <c r="D269" s="320"/>
      <c r="E269" s="320"/>
      <c r="F269" s="320"/>
      <c r="G269" s="449"/>
      <c r="H269" s="362"/>
      <c r="I269" s="449"/>
    </row>
    <row r="270" spans="3:9" ht="9" customHeight="1">
      <c r="C270" s="320"/>
      <c r="D270" s="320"/>
      <c r="E270" s="320"/>
      <c r="F270" s="320"/>
      <c r="G270" s="449"/>
      <c r="H270" s="362"/>
      <c r="I270" s="280"/>
    </row>
    <row r="271" spans="1:12" s="450" customFormat="1" ht="27.75" customHeight="1">
      <c r="A271" s="457" t="s">
        <v>207</v>
      </c>
      <c r="B271" s="457"/>
      <c r="C271" s="458" t="s">
        <v>333</v>
      </c>
      <c r="D271" s="459"/>
      <c r="E271" s="459"/>
      <c r="F271" s="459"/>
      <c r="G271" s="459"/>
      <c r="H271" s="459"/>
      <c r="I271" s="460"/>
      <c r="J271" s="461"/>
      <c r="K271" s="461"/>
      <c r="L271" s="460"/>
    </row>
    <row r="272" spans="3:9" ht="27.75" customHeight="1">
      <c r="C272" s="280" t="s">
        <v>244</v>
      </c>
      <c r="G272" s="332">
        <v>1215027</v>
      </c>
      <c r="H272" s="322"/>
      <c r="I272" s="331">
        <v>1149176</v>
      </c>
    </row>
    <row r="273" spans="1:12" s="320" customFormat="1" ht="6.75" customHeight="1">
      <c r="A273" s="319"/>
      <c r="B273" s="319"/>
      <c r="G273" s="332"/>
      <c r="H273" s="322"/>
      <c r="I273" s="331"/>
      <c r="J273" s="450"/>
      <c r="L273" s="451"/>
    </row>
    <row r="274" spans="1:12" s="450" customFormat="1" ht="23.25" customHeight="1">
      <c r="A274" s="457" t="s">
        <v>208</v>
      </c>
      <c r="B274" s="457"/>
      <c r="C274" s="458" t="s">
        <v>258</v>
      </c>
      <c r="D274" s="459"/>
      <c r="E274" s="459"/>
      <c r="F274" s="459"/>
      <c r="G274" s="480"/>
      <c r="H274" s="459"/>
      <c r="I274" s="460"/>
      <c r="J274" s="461"/>
      <c r="K274" s="461"/>
      <c r="L274" s="460"/>
    </row>
    <row r="275" spans="1:12" s="320" customFormat="1" ht="21" customHeight="1">
      <c r="A275" s="319"/>
      <c r="B275" s="319"/>
      <c r="C275" s="320" t="s">
        <v>280</v>
      </c>
      <c r="G275" s="481">
        <v>261</v>
      </c>
      <c r="H275" s="362"/>
      <c r="I275" s="449">
        <v>308</v>
      </c>
      <c r="J275" s="450"/>
      <c r="L275" s="451"/>
    </row>
    <row r="276" spans="1:12" s="320" customFormat="1" ht="21.75" customHeight="1">
      <c r="A276" s="319"/>
      <c r="B276" s="319"/>
      <c r="C276" s="320" t="s">
        <v>281</v>
      </c>
      <c r="G276" s="481">
        <v>1375</v>
      </c>
      <c r="H276" s="362"/>
      <c r="I276" s="449">
        <v>1616</v>
      </c>
      <c r="J276" s="450"/>
      <c r="L276" s="451"/>
    </row>
    <row r="277" spans="1:12" s="320" customFormat="1" ht="21.75" customHeight="1" thickBot="1">
      <c r="A277" s="319"/>
      <c r="B277" s="319"/>
      <c r="C277" s="320" t="s">
        <v>282</v>
      </c>
      <c r="G277" s="489">
        <v>981</v>
      </c>
      <c r="H277" s="487"/>
      <c r="I277" s="490">
        <v>1036</v>
      </c>
      <c r="J277" s="450"/>
      <c r="L277" s="451"/>
    </row>
    <row r="278" spans="1:12" s="320" customFormat="1" ht="13.5" customHeight="1">
      <c r="A278" s="319"/>
      <c r="B278" s="319"/>
      <c r="G278" s="449"/>
      <c r="H278" s="362"/>
      <c r="I278" s="449"/>
      <c r="J278" s="450"/>
      <c r="L278" s="451"/>
    </row>
    <row r="279" spans="1:12" s="320" customFormat="1" ht="0.75" customHeight="1" hidden="1">
      <c r="A279" s="319"/>
      <c r="B279" s="319"/>
      <c r="G279" s="449"/>
      <c r="H279" s="362"/>
      <c r="I279" s="449"/>
      <c r="J279" s="450"/>
      <c r="L279" s="451"/>
    </row>
    <row r="280" spans="1:12" s="320" customFormat="1" ht="21.75" customHeight="1">
      <c r="A280" s="478" t="s">
        <v>374</v>
      </c>
      <c r="B280" s="319"/>
      <c r="C280" s="448" t="s">
        <v>375</v>
      </c>
      <c r="G280" s="449"/>
      <c r="H280" s="362"/>
      <c r="I280" s="449"/>
      <c r="J280" s="450"/>
      <c r="L280" s="451"/>
    </row>
    <row r="281" spans="1:12" s="320" customFormat="1" ht="21.75" customHeight="1" thickBot="1">
      <c r="A281" s="319"/>
      <c r="B281" s="319"/>
      <c r="G281" s="537" t="s">
        <v>237</v>
      </c>
      <c r="H281" s="537"/>
      <c r="I281" s="537"/>
      <c r="J281" s="450"/>
      <c r="L281" s="451"/>
    </row>
    <row r="282" spans="1:12" s="320" customFormat="1" ht="21.75" customHeight="1">
      <c r="A282" s="319"/>
      <c r="B282" s="319"/>
      <c r="G282" s="446" t="s">
        <v>334</v>
      </c>
      <c r="H282" s="447"/>
      <c r="I282" s="446" t="s">
        <v>96</v>
      </c>
      <c r="J282" s="450"/>
      <c r="L282" s="451"/>
    </row>
    <row r="283" spans="1:12" s="320" customFormat="1" ht="21.75" customHeight="1">
      <c r="A283" s="319"/>
      <c r="B283" s="319"/>
      <c r="C283" s="320" t="s">
        <v>376</v>
      </c>
      <c r="G283" s="484">
        <v>32.49</v>
      </c>
      <c r="H283" s="455"/>
      <c r="I283" s="455">
        <v>20.93</v>
      </c>
      <c r="J283" s="450"/>
      <c r="L283" s="451"/>
    </row>
    <row r="284" spans="1:12" s="320" customFormat="1" ht="21.75" customHeight="1">
      <c r="A284" s="319"/>
      <c r="B284" s="319"/>
      <c r="C284" s="320" t="s">
        <v>379</v>
      </c>
      <c r="G284" s="485">
        <v>0.0903954802259887</v>
      </c>
      <c r="H284" s="455"/>
      <c r="I284" s="479">
        <v>0.09467455621301775</v>
      </c>
      <c r="J284" s="450"/>
      <c r="L284" s="451"/>
    </row>
    <row r="285" spans="1:12" s="320" customFormat="1" ht="21.75" customHeight="1">
      <c r="A285" s="319"/>
      <c r="B285" s="319"/>
      <c r="C285" s="320" t="s">
        <v>377</v>
      </c>
      <c r="G285" s="485">
        <v>0.10877152914374459</v>
      </c>
      <c r="H285" s="362"/>
      <c r="I285" s="479">
        <v>0.06725859422426135</v>
      </c>
      <c r="J285" s="450"/>
      <c r="L285" s="451"/>
    </row>
    <row r="286" spans="1:12" s="320" customFormat="1" ht="21.75" customHeight="1" thickBot="1">
      <c r="A286" s="319"/>
      <c r="B286" s="319"/>
      <c r="C286" s="320" t="s">
        <v>378</v>
      </c>
      <c r="G286" s="486">
        <v>0.08308133163758177</v>
      </c>
      <c r="H286" s="487"/>
      <c r="I286" s="488">
        <v>0.07463755992618236</v>
      </c>
      <c r="J286" s="450"/>
      <c r="L286" s="451"/>
    </row>
  </sheetData>
  <mergeCells count="94">
    <mergeCell ref="C38:L38"/>
    <mergeCell ref="G281:I281"/>
    <mergeCell ref="C100:L100"/>
    <mergeCell ref="C99:L99"/>
    <mergeCell ref="C101:L101"/>
    <mergeCell ref="C196:L196"/>
    <mergeCell ref="C234:L234"/>
    <mergeCell ref="H156:I156"/>
    <mergeCell ref="D225:L225"/>
    <mergeCell ref="D227:L227"/>
    <mergeCell ref="C31:L31"/>
    <mergeCell ref="C25:L25"/>
    <mergeCell ref="E56:E57"/>
    <mergeCell ref="G56:G57"/>
    <mergeCell ref="C55:D55"/>
    <mergeCell ref="C49:D49"/>
    <mergeCell ref="C54:D54"/>
    <mergeCell ref="C26:L26"/>
    <mergeCell ref="C32:L32"/>
    <mergeCell ref="C36:L36"/>
    <mergeCell ref="F82:F83"/>
    <mergeCell ref="C17:L17"/>
    <mergeCell ref="C56:D57"/>
    <mergeCell ref="C19:L19"/>
    <mergeCell ref="L56:L57"/>
    <mergeCell ref="K56:K57"/>
    <mergeCell ref="C21:L21"/>
    <mergeCell ref="C35:L35"/>
    <mergeCell ref="C24:L24"/>
    <mergeCell ref="C30:L30"/>
    <mergeCell ref="K82:K83"/>
    <mergeCell ref="G82:G83"/>
    <mergeCell ref="H82:H83"/>
    <mergeCell ref="I82:I83"/>
    <mergeCell ref="J82:J83"/>
    <mergeCell ref="C103:L103"/>
    <mergeCell ref="G257:I257"/>
    <mergeCell ref="C255:L255"/>
    <mergeCell ref="K236:L236"/>
    <mergeCell ref="I236:J236"/>
    <mergeCell ref="C245:H245"/>
    <mergeCell ref="C232:L232"/>
    <mergeCell ref="C222:L222"/>
    <mergeCell ref="C229:L229"/>
    <mergeCell ref="C231:L231"/>
    <mergeCell ref="C50:D50"/>
    <mergeCell ref="C75:D75"/>
    <mergeCell ref="C53:D53"/>
    <mergeCell ref="C90:L90"/>
    <mergeCell ref="J56:J57"/>
    <mergeCell ref="C76:D76"/>
    <mergeCell ref="C80:D80"/>
    <mergeCell ref="C81:D81"/>
    <mergeCell ref="L82:L83"/>
    <mergeCell ref="E82:E83"/>
    <mergeCell ref="C13:L13"/>
    <mergeCell ref="C14:L14"/>
    <mergeCell ref="C82:D83"/>
    <mergeCell ref="C28:L28"/>
    <mergeCell ref="F56:F57"/>
    <mergeCell ref="H56:H57"/>
    <mergeCell ref="I56:I57"/>
    <mergeCell ref="C22:L22"/>
    <mergeCell ref="C23:L23"/>
    <mergeCell ref="C34:L34"/>
    <mergeCell ref="C194:L194"/>
    <mergeCell ref="C104:L104"/>
    <mergeCell ref="H165:I165"/>
    <mergeCell ref="C192:L192"/>
    <mergeCell ref="C119:L119"/>
    <mergeCell ref="C105:L105"/>
    <mergeCell ref="C190:L190"/>
    <mergeCell ref="C175:I175"/>
    <mergeCell ref="C151:L151"/>
    <mergeCell ref="C122:L122"/>
    <mergeCell ref="C193:L193"/>
    <mergeCell ref="C126:L126"/>
    <mergeCell ref="C133:L133"/>
    <mergeCell ref="C129:L129"/>
    <mergeCell ref="C131:L131"/>
    <mergeCell ref="C135:L135"/>
    <mergeCell ref="H141:I141"/>
    <mergeCell ref="C137:L137"/>
    <mergeCell ref="C128:L128"/>
    <mergeCell ref="C92:L92"/>
    <mergeCell ref="C125:L125"/>
    <mergeCell ref="C124:L124"/>
    <mergeCell ref="C127:L127"/>
    <mergeCell ref="C98:L98"/>
    <mergeCell ref="C93:L93"/>
    <mergeCell ref="C123:L123"/>
    <mergeCell ref="C108:L108"/>
    <mergeCell ref="C102:L102"/>
    <mergeCell ref="C106:L106"/>
  </mergeCells>
  <printOptions horizontalCentered="1" verticalCentered="1"/>
  <pageMargins left="0.6" right="0.6" top="0.5" bottom="0.25" header="0.5" footer="0.3"/>
  <pageSetup fitToWidth="6" horizontalDpi="300" verticalDpi="300" orientation="portrait" paperSize="9" scale="59" r:id="rId1"/>
  <headerFooter alignWithMargins="0">
    <oddFooter>&amp;CPage &amp;P</oddFooter>
  </headerFooter>
  <rowBreaks count="6" manualBreakCount="6">
    <brk id="36" max="11" man="1"/>
    <brk id="90" max="11" man="1"/>
    <brk id="119" max="11" man="1"/>
    <brk id="135" max="11" man="1"/>
    <brk id="190" max="11" man="1"/>
    <brk id="23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 Adzli</cp:lastModifiedBy>
  <cp:lastPrinted>2006-03-15T08:30:38Z</cp:lastPrinted>
  <dcterms:created xsi:type="dcterms:W3CDTF">1998-02-04T06:25:46Z</dcterms:created>
  <dcterms:modified xsi:type="dcterms:W3CDTF">2006-03-15T08:36:57Z</dcterms:modified>
  <cp:category/>
  <cp:version/>
  <cp:contentType/>
  <cp:contentStatus/>
</cp:coreProperties>
</file>